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bmusulin\OneDrive - Adris Grupa d.d\Radna površina\SPLITSKA RIVIJERA 2020-2023\MARKETING I PROMOCIJA\TZ Splitske rivijere - materijali za web\Kaštela\"/>
    </mc:Choice>
  </mc:AlternateContent>
  <xr:revisionPtr revIDLastSave="30" documentId="13_ncr:1_{7A339670-4E94-48E4-A058-A9DA2036604F}" xr6:coauthVersionLast="36" xr6:coauthVersionMax="47" xr10:uidLastSave="{B51E1147-DDD4-4431-A7CD-C654EE82CFF9}"/>
  <bookViews>
    <workbookView xWindow="-105" yWindow="-105" windowWidth="19425" windowHeight="10305" tabRatio="634" activeTab="3" xr2:uid="{00000000-000D-0000-FFFF-FFFF00000000}"/>
  </bookViews>
  <sheets>
    <sheet name="Numeracija staza" sheetId="1" r:id="rId1"/>
    <sheet name="MTB staze" sheetId="3" r:id="rId2"/>
    <sheet name="KAŠTELA 1" sheetId="17" r:id="rId3"/>
    <sheet name="KAŠTELA 2" sheetId="18" r:id="rId4"/>
    <sheet name="KAŠTELA 3" sheetId="19" r:id="rId5"/>
    <sheet name="KAŠTELA 4" sheetId="20" r:id="rId6"/>
  </sheets>
  <calcPr calcId="191029"/>
</workbook>
</file>

<file path=xl/calcChain.xml><?xml version="1.0" encoding="utf-8"?>
<calcChain xmlns="http://schemas.openxmlformats.org/spreadsheetml/2006/main">
  <c r="D32" i="3" l="1"/>
  <c r="D31" i="3"/>
  <c r="D30" i="3"/>
  <c r="D29" i="3"/>
  <c r="D28" i="3"/>
  <c r="D27" i="3"/>
  <c r="D26" i="3"/>
  <c r="D25" i="3"/>
  <c r="D24" i="3"/>
  <c r="D23" i="3"/>
  <c r="D22" i="3"/>
  <c r="D21" i="3"/>
  <c r="D20" i="3"/>
  <c r="D19" i="3"/>
  <c r="D18" i="3"/>
  <c r="D17" i="3"/>
  <c r="D16" i="3"/>
  <c r="D15" i="3"/>
  <c r="D14" i="3"/>
  <c r="D13" i="3"/>
  <c r="D12" i="3"/>
  <c r="D11" i="3"/>
  <c r="D10" i="3"/>
  <c r="D9" i="3"/>
  <c r="D8" i="3"/>
  <c r="D7" i="3"/>
  <c r="D6" i="3"/>
  <c r="D5"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alcChain>
</file>

<file path=xl/sharedStrings.xml><?xml version="1.0" encoding="utf-8"?>
<sst xmlns="http://schemas.openxmlformats.org/spreadsheetml/2006/main" count="410" uniqueCount="241">
  <si>
    <t>MTB</t>
  </si>
  <si>
    <t>CESTOVNE</t>
  </si>
  <si>
    <t>FAMILY &amp; RECREATION</t>
  </si>
  <si>
    <t>Split</t>
  </si>
  <si>
    <t>Kaštela</t>
  </si>
  <si>
    <t>Omiš</t>
  </si>
  <si>
    <t>Dugi Rat</t>
  </si>
  <si>
    <t>Marina</t>
  </si>
  <si>
    <t>Šolta</t>
  </si>
  <si>
    <t>Podstrana</t>
  </si>
  <si>
    <t>Solin</t>
  </si>
  <si>
    <t>Seget</t>
  </si>
  <si>
    <t>Okrug</t>
  </si>
  <si>
    <t>1-4</t>
  </si>
  <si>
    <t>5-9</t>
  </si>
  <si>
    <t>10-14</t>
  </si>
  <si>
    <t>15-19</t>
  </si>
  <si>
    <t>20-24</t>
  </si>
  <si>
    <t>25-29</t>
  </si>
  <si>
    <t>30-34</t>
  </si>
  <si>
    <t>35-39</t>
  </si>
  <si>
    <t>40-44</t>
  </si>
  <si>
    <t>45-49</t>
  </si>
  <si>
    <t>50-54</t>
  </si>
  <si>
    <t>55-59</t>
  </si>
  <si>
    <t>60-64</t>
  </si>
  <si>
    <t>65-74</t>
  </si>
  <si>
    <t>75-79</t>
  </si>
  <si>
    <t>80-84</t>
  </si>
  <si>
    <t>85-94</t>
  </si>
  <si>
    <t>120-124</t>
  </si>
  <si>
    <t>125-134</t>
  </si>
  <si>
    <t>135-139</t>
  </si>
  <si>
    <t>95-99</t>
  </si>
  <si>
    <t>140-144</t>
  </si>
  <si>
    <t>145-154</t>
  </si>
  <si>
    <t>155-159</t>
  </si>
  <si>
    <t>160-164</t>
  </si>
  <si>
    <t>165-174</t>
  </si>
  <si>
    <t>175-179</t>
  </si>
  <si>
    <t>180-184</t>
  </si>
  <si>
    <t>185-194</t>
  </si>
  <si>
    <t>195-199</t>
  </si>
  <si>
    <t>Klis</t>
  </si>
  <si>
    <t>100-104</t>
  </si>
  <si>
    <t>105-114</t>
  </si>
  <si>
    <t>115-119</t>
  </si>
  <si>
    <t xml:space="preserve">Trogir </t>
  </si>
  <si>
    <t>800-819</t>
  </si>
  <si>
    <t>820-839</t>
  </si>
  <si>
    <t>840-849</t>
  </si>
  <si>
    <t>NUMERACIJA BICIKLISTIČKIH STAZA SPLITSKE RIVIJERE</t>
  </si>
  <si>
    <t>MTB BICIKLISTIČKE STAZE SPLITSKE RIVIJERE</t>
  </si>
  <si>
    <t>Marina 1</t>
  </si>
  <si>
    <t>Marina 2</t>
  </si>
  <si>
    <t>Marina 3</t>
  </si>
  <si>
    <t>Marina 4</t>
  </si>
  <si>
    <t>Seget 1</t>
  </si>
  <si>
    <t>Seget 2</t>
  </si>
  <si>
    <t>Trogir</t>
  </si>
  <si>
    <t>Kaštela 1</t>
  </si>
  <si>
    <t>Kaštela 2</t>
  </si>
  <si>
    <t>Kaštela 3</t>
  </si>
  <si>
    <t>Kaštela 4</t>
  </si>
  <si>
    <t>Solin 1</t>
  </si>
  <si>
    <t>Split 3</t>
  </si>
  <si>
    <t>Split 1</t>
  </si>
  <si>
    <t>Split 2</t>
  </si>
  <si>
    <t>Podstrana 1</t>
  </si>
  <si>
    <t>Podstrana 2</t>
  </si>
  <si>
    <t>Dugi Rat 1</t>
  </si>
  <si>
    <t>Dugi Rat 4</t>
  </si>
  <si>
    <t xml:space="preserve">Dugi Rat 2 </t>
  </si>
  <si>
    <t>Dugi Rat 3</t>
  </si>
  <si>
    <t>Omiš 2</t>
  </si>
  <si>
    <t>Omiš 1</t>
  </si>
  <si>
    <t>Šolta 1</t>
  </si>
  <si>
    <t>Šolta 2</t>
  </si>
  <si>
    <t>MJESTO</t>
  </si>
  <si>
    <t>STAZA</t>
  </si>
  <si>
    <t>DUŽINA  STAZE</t>
  </si>
  <si>
    <t>VISINSKA RAZLIKA</t>
  </si>
  <si>
    <t>BROJ STAZE</t>
  </si>
  <si>
    <t>IME DESTINACIJE</t>
  </si>
  <si>
    <t>Broj staze</t>
  </si>
  <si>
    <t>Fizička zahtjevnost</t>
  </si>
  <si>
    <t>Tehnička zahtjevnost</t>
  </si>
  <si>
    <t>Itinerar</t>
  </si>
  <si>
    <t>Opis itinerara</t>
  </si>
  <si>
    <t>Tehničke karakteristike</t>
  </si>
  <si>
    <t>Točke interesa</t>
  </si>
  <si>
    <t>Polazna točka</t>
  </si>
  <si>
    <t>Dužina staze</t>
  </si>
  <si>
    <t>Visinska razlika</t>
  </si>
  <si>
    <t>Najduži uspon</t>
  </si>
  <si>
    <t>Najduži spust</t>
  </si>
  <si>
    <t>Vrijeme vožnje</t>
  </si>
  <si>
    <t>Asfalt</t>
  </si>
  <si>
    <t>Makadam</t>
  </si>
  <si>
    <t>Vrsta bicikla</t>
  </si>
  <si>
    <t>GPS zapis</t>
  </si>
  <si>
    <t>MTB, E-MTB, Gravel, Treking</t>
  </si>
  <si>
    <t>MTB, E-MTB</t>
  </si>
  <si>
    <t>3</t>
  </si>
  <si>
    <t>KAŠTELA</t>
  </si>
  <si>
    <t>Kaštel Sućurac- riva</t>
  </si>
  <si>
    <t>Sućuračko groblje</t>
  </si>
  <si>
    <t>Kaštel Lukšić 1,15 | -15,2%</t>
  </si>
  <si>
    <t>Kaštel Stari - Rudine - Sadine - Trećanica - Kaštel Stari</t>
  </si>
  <si>
    <t>Kaštel Sućrac - Sućuračko groblje - transverzala iznad Kaštela - Kaštel Stari - Kaštel Kambelovac - Kaštel Sućurac</t>
  </si>
  <si>
    <t>Sućuračko groblje - transverzala iznad Kaštela - Kaštel Stari - Kaštel Kambelovac - Sućuračko groblje</t>
  </si>
  <si>
    <t>Ime staze</t>
  </si>
  <si>
    <t>KAŠTELA - Staza Kaštel Stari</t>
  </si>
  <si>
    <t>Staza Kaštel Stari</t>
  </si>
  <si>
    <t>KAŠTELA - Pedalom kroz Kaštele</t>
  </si>
  <si>
    <t>Pedalom kroz Kaštele</t>
  </si>
  <si>
    <t>Kaštelanski putopis</t>
  </si>
  <si>
    <t>KAŠTELA - Kaštelanski putopis</t>
  </si>
  <si>
    <t>KAŠTELA - Bike štorija</t>
  </si>
  <si>
    <t>Bike štorija</t>
  </si>
  <si>
    <t>ITALIANO</t>
  </si>
  <si>
    <t>ENGLISH</t>
  </si>
  <si>
    <t>DEUTSCH</t>
  </si>
  <si>
    <t xml:space="preserve">Sulla costa della baia di Kaštela si nascondono sette splendide perle, i Kaštel. Gli ex insediamenti davanti al mare erano protetti dai Turchi per mezzo di castelli. Il primo di questi fu costruito a tale scopo nel 1480 nella campagna di Kaštela da Koriolan Cipiko, comandante di galea di Venezia. Dopo essere tornato dal Levante nel 1474, dove aveva combattuto contro i Turchi, il principe di Trogir approvò la costruzione di una fortezza di difesa. Il distinto nobile circondò l'insediamento con bastioni, torri e un fossato con un ponte levatoio al suo ingresso. Al fine di proteggere gli abitanti, che spesso venivano rapiti o uccisi dagli invasori, e quindi di garantire la produzione, i nobili proprietari delle terre tra Split/Spalato e Trogir/Trau, tra il XV e il XVI secolo costruirono 12 insediamenti con 17 fortezze-castelli su un tratto di costa lungo 18 km, da cui poi l'intera area ha preso il nome: Kaštela.
Nel suo entroterra, la campagna di Kaštela sale gradualmente verso le alture di Trećanica, che la cingono sul lato nord-ovest. La più alta tra queste colline è Velika Trećanica, con i suoi 600 metri. A sud si trovano gli insediamenti di Plano, Rudine, Sadine e Trećanica. Il simbolo della zona è un uliveto piantato nel 2003, che allora era il più esteso della Dalmazia.
</t>
  </si>
  <si>
    <t xml:space="preserve">L'imponente riviera di affascinanti castelli attira da tempo numerosi viaggiatori curiosi. La costa dove sono stati conservati 12 castelli e 10 insediamenti fortificati è divisa in sette città: Kaštel Sućurac, Kaštel Gomilica, Kaštel Kambelovac, Kaštel Lukšić, Kaštel Stari, Kaštel Novi e Kaštel Štafilić.
Kaštel Sućurac, il primo di questa incredibile catena sul lato di Split/Spalato, si è sviluppato intorno a Kaštilica. Questo nucleo più antico è costituito dal palazzo fortificato dell'arcivescovo Averald, del XV secolo, anche se in realtà si tratta di una residenza estiva con cortile e finestre riccamente decorate in stile alto gotico e di altre case di campagna. Si appoggia su due creste rialzate sopra il mare e una simile configurazione lo rende unico nell'area costiera di Kaštela. Anche Kaštel Kambelovac aveva i suoi nobili che volevano proteggere se stessi e gli abitanti del luogo. I fratelli Jerolim e Nikola Cambi, proprietari terrieri di Split/Spalato, eressero il loro unico castello a forma cilindrica proteggendo così i villaggi di Lažane e Kruševik. Kambelovac è famoso perché qui anche i contadini costruirono i loro forti, Velika e Mala Piškera.
Tutti gli insediamenti fortificati ospitavano delle truppe e le mura difensive erano costantemente sorvegliate. E chissà cos'altro ci racconterebbe di queste zone l'olivo di Kaštel Štafilić, straordinario monumento della natura di oltre 1.500 anni, se solo potesse parlare!
</t>
  </si>
  <si>
    <t xml:space="preserve">La baia di Kaštela è delimitata a nord da colline che scendono dolcemente verso il mare, tra cui le più alte sono Kozjak, Opor e Trečanica. Kozjak è anche la montagna più lunga, i cui 16 km si estendono da Klis, a est, fino al passo Malačka, a ovest, e su di essa passavano le rotte delle carovane. La sua vetta più alta è Veli, di 779 metri. Che l'area dell'odierno Kaštel Sućurac fosse abitata molto prima della costruzione dei famosi castelli difensivi, addirittura 4.000 anni fa, è dimostrato da numerosi reperti dell'antichità e dell'era paleocristiana della tarda antichità. Nel Medioevo la vita si spostò sulle pendici del Kozjak, dove attorno a chiese medievali si formarono villaggi con diversi borghi. Nel cimitero locale si trova la cappella di Nostra Signora di Hladi, del 1393, con l'immagine di S. Maria del XIV o XV secolo e il campanile del XIX secolo dell'antica chiesa parrocchiale, distrutta in un tragico bombardamento nel 1943.
Secondo le cronache dell'epoca, quello di Nostra Signora di Sućurac era uno dei più famosi santuari mariani nella Repubblica di Venezia, e si narrano ancora numerose storie sulla Madonna Miracolosa.
E così si dice che la gente locale, in un periodo di grande siccità in cui non pioveva da sei mesi, organizzò una processione chiedendo alla Madonna di intervenire. Una nuvola scura oscurò il cielo e salvò i raccolti grazie a forti piogge!
</t>
  </si>
  <si>
    <t xml:space="preserve">Kaštel Sućurac è il più antico insediamento di Kaštela, il cui nome deriva dalla chiesa di S. Giorgio a Putalj, alle pendici del Kozjak. Putalj era il centro di un insediamento altomedievale e la chiesetta fu costruita nell'839 da Mislav, principe della Croazia littorale (835 - 845). Il devoto sovrano che regnò a Klis donò terre e servi alla chiesa di San Giorgio, e all'arcidiocesi di Spalato un decimo dei frutti e degli animali della sua tenuta. Per proteggere i contadini dell'insediamento di Putalj, l'arcivescovo di Spalato, Andrija Benzi (Gvaldo), nel 1392 costruì la più antica torre difensiva, che utilizzò per attirare la popolazione più vicino alla costa. La forma definitiva del castello risale al 1509. Kaštel Sućurac vanta anche il nucleo meglio conservato dell'antico insediamento con un caratteristico labirinto di strade acciottolate.
Anche Kaštela ha i suoi Romeo e Giulietta, la cui tomba si trova nella chiesa di S. Giovanni Battista. L'amore a prima vista divampò tra Miljenko Rušinić e Dobrila Vitturi, ma i loro padri non approvavano, perciò i due si vedevano di nascosto. Il loro idillio fu breve, giacché i genitori li scoprirono e li separarono, e Miljenko sventò il tentativo di sposare Dobrila con un altro uomo fuggendo da Venezia, dove era in servizio dal doge. La giovane venne però mandata in convento e il giovane messo in prigione. Entrambi riuscirono a fuggire, senza però riuscire a rivedersi... È una trama che avrebbe incuriosito lo stesso Shakespeare, ma la storia non finisce qui, anzi, si complica ancora di più. Il triste epilogo accadde proprio il giorno del loro matrimonio, però ve lo lasciamo scoprire da soli, mentre salutiamo il percorso del castello. A Kaštilac e Kaštel Gomilica, scelti tra i luoghi più affascinanti al mondo, sono state girate scene importanti della quinta stagione dello spettacolare Game of Thrones - Il Trono di Spade, e i due paesi sono così entrati nell'elenco dei luoghi di culto degli amanti di questa serie super famosa.
</t>
  </si>
  <si>
    <t>Un facile tratto su strada è l'occasione ideale per riscaldarsi prima di una delle salite più impegnative della zona. Parte dal 3° km e in 3,5 km sale di 360 metri con tratti molto lunghi con una pendenza che supera il 15%. Percorrete questa parte con una MTB o una E-MTB, perché se scegliete altri tipi di bici rovinerete il gruppo di trasmissione. La superficie dell'intera salita è in cemento grezzo, che poi diventa macadam fino, mentre sale costantemente e dolcemente fino al rifugio alpino. Dopo il rifugio alpino vi aspetta una discesa di 2 km su macadam fino e, al termine di un breve tratto pianeggiante, anche la discesa più impegnativa di questo percorso, che vi conduce su un percorso accidentato e sassoso, ma ampio, verso la cava. I ciclisti più esperti tecnicamente apprezzeranno molto questa discesa per l'elevata velocità e il terreno accidentato. Un percorso in macadam molto ampio costeggia la cava e si unisce alla strada negli ultimi 1,5 km. Consigliamo assolutamente MTB o E-MTB per questo percorso, perché la lunga e ripida salita iniziale metterà alla prova anche quelli più in forma.</t>
  </si>
  <si>
    <t xml:space="preserve">Na obali Kaštelanskog zaljeva nanizala se niska sedam prekrasnih bisera, Kaštela. Nekadašnja naselja uz more od osmanskih osvajanja štitili su kašteli. Prvi takav planski je 1480. u Kaštelanskom polju sagradio Koriolan Cipiko, zapovjednik mletačke galije. Nakon što se 1474. vratio s Levanta, iz rata s Turcima, trogirski mu je knez odobrio izgradnju utvrde za obranu. Ugledni plemić okružio je naselje bedemima, kulama i jarkom preko kojeg je do ulaza vodio pokretni most. Naime, kako bi zaštitili stanovnike koje su turski napadači često otimali ili ubijalii, a time osigurali i proizvodnju, plemići posjednici zemlje između Splita i Trogira, tijekom 15. i 16. stoljeća na obali dugoj 18 kilometara, grade 12 utvrđenih naselja sa 17 utvrda-kaštela po kojima je čitav prostor i dobio naziv - Kaštela.
U njegovom se zaleđu ravnica Kaštelanskog polja postupno uspinje prema masivu Trećanice koja ga zatvara sa sjeverozapadne strane. Najviši vrh ovog brda je Velika Trećanica, na visini od 600 metara. Na jugu je okružen  naseljima Plano, Rudine, Sadine i Trećanica, a zaštitni mu je znak maslinik podignut 2003. godine, tada najveći u Dalmaciji. 
</t>
  </si>
  <si>
    <t xml:space="preserve">Impresivna rivijera fascinantnih kaštela odavno privlači znatiželjne putnike. Obala na kojoj je sačuvano njezinih 12 kaštela i 10 utvrđenih naselja dijeli se na sedam gradića: Kaštel Sućurac, Kaštel Gomilicu, Kaštel Kambelovac, Kaštel Lukšić, Kaštel Stari, Kaštel Novi i Kaštel Štafilić. 
Kaštel Sućurac, prvi u ovoj zadivljujućoj kaštelanskoj ogrlici sa splitske strane, razvio se oko Kaštilice. Ovu najstariju jezgru čine utvrđena palača nadbiskupa Averalda iz 15. stoljeća,, zapravo ljetnikovac s dvorištem i prozorima rakošno ukrašenim u stilu visoke gotike zajedno zajedno sa seoskim kućama. Nastala je na dva grebena uzdignuta nad obalom mora i takva je konfiguracija jedinstvena na obalnom prostoru Kaštela. 
I Kaštel Kambelovac imao je svoje plemiće koji su željeli zaštiti sebe i stanovnike. Splitski zemljoposjednici braća Jerolim i Nikola Cambi jedini su svoj kaštel na otočiću izgradili u cilindričnom obliku i tako zaštitili sela Lažane i Kruševik. Kambelovac se izdavja i po tome što su u njemu i seljaci izgradili svoje utvrde, Veliku i Malu Piškeru. U svimu tvrđenim naseljima nalazile su se čete, a na obrambenim zidovima stalno se stražarilo. I tko zna što bi nam još o povijesti ovih prostora ispričala, kada bi mogla govoriti, maslina iz Kaštel Štafilića, iznimni spomenik prirode, stara više od 1500 godina!
</t>
  </si>
  <si>
    <t xml:space="preserve">Kaštelanski zaljev sa sjevera je omeđen brdima koja se blago položena spuštaju prema moru - najviši Kozjak, Opor i Trečanica. Kozjak je i najduža planina čijih se 16 kilometara proteže od Klisa na istoku do prijevoja Malačka na zapadu, a preko njega su nekada vodili karavanski putevi. Najviši mu je vrh Veli vrj na visini od 779 metara. 
Da je područje današnjeg Kaštel Sućurca bilo naseljeno puno prije gradnje znamenitih obrambenih kaštela, čak 4000 godina unatrag, dokazuju brojni materijalni ostaci iz doba antike i starokršćanske epohe kasne antike. U srednjem vijeku život se preselio na padine Kozjaka, gdje su se oko srednjovjekovnih crkava formirala sela od nekoliko zaselaka. Na mjesnom groblju nalazi se kapela Gospe na Hladi iz 1393. u kojoj je slika sv. Marije iz 14. ili 15. stoljeća i zvonik iz 19. stoljeća stare župne crkve uništene u tragičnom bombardiranju 1943. Svetište 'Sućuračke Gospe' bilo je jedno od najglasovitijih Gospinih svetišta u Mletačkoj Republici prema ondašnjim kronikama, a brojne su i priče o Čudotvornoj Gospi. Tako se spominje da su mještani, u doba velike suše kada nije kišilo šest mjeseci, organizirali procesiju moleći Gospu da ih spasi od suše. Vedro je nebo zaklonio tamni oblak i velikom kišom spasio ljetinu!
</t>
  </si>
  <si>
    <t xml:space="preserve">Kaštel Sućurac najstarije je kaštelansko naselje čije je ime oblikovano po nazivu crkve sv. Jurja na Putalju, na obroncima Kozjaka. Putalj je bio središte ranosrednjovjekovnoga naselja, a crkvicu je 839. dao sagraditi Mislav, knez Primorske Hrvatske (835. - 845.). Pobožni vladar koji je stolovao u Klisu svetojurjevskoj crkvi darovao je zemljišni posjed i kmetove, a Splitskoj nadbiskupiji desetinu od plodova i životinja s njegovog kliškog posjeda. Kako bi zaštitio seljake naselja Putalj, splitski nadbiskup Andrija Benzi (Gvaldo) 1392. gradi najstariju obrambenu kulu kojom je privukao stanovništvo bliže obali. Konačni oblik kaštela potječe iz 1509. Kaštel Sućurac ima i najbolje sačuvanu jezgru starog naselja s labirintom kamenih ulica. 
I Kaštela imaju svoje Romea i Juliju čiji se grob nalazi u crkvi sv. Ivana Krstitelja. Ljubav na prvi pogled planula je između Miljenka Rušinića i Dobrile Vitturi, no njihovi su očevi bili u zavadi pa su se kriomice sastajali. Njihova je idila bila kratkog vijeka jer ih roditelji otkrivaju i razdvaaju, a pokušaj da Dobrilu udaju njezin je Miljenko osujetio pobjegavši iz duždeve službe. No, onda djevojku šalju u samostan, a mladić biva prognan u zatvor. Oboje uspiejvaju pobjeći, no njihov susret nije se dogodio... Zaplet je to koji bi već i samog Shakespearea zaintrigirao, no ni tu priči nije kraj već se, naprotiv, dodatno zapliće. Tužan događaj odvio se na sam dan njihova vjenčanja. No ovdje vas ostavljamo da sami otkrijete cijelu pripovijest, a mi se od naše kaštelanske staze opraštamo sa sretnim završetkom. Jer Kaštilac i Kaštel Gomilica, odabrani među najatraktivnijim lokacijama diljem svijeta, odigrali su, baš kao i svojoj povijesti, važne uloge u petoj sezoni spektakularne epopeje Game of Thrones - Igre prijestolje i tako se upisali na listu kultnih lokacija megapopularnog serijala. 
</t>
  </si>
  <si>
    <t>Pedalando attraverso Castelli</t>
  </si>
  <si>
    <t xml:space="preserve">Radelnd durch die Kaštele </t>
  </si>
  <si>
    <t>Diario di viaggio di Castelli</t>
  </si>
  <si>
    <t>Reisebericht von Kaštela</t>
  </si>
  <si>
    <t>Una storia ciclistica</t>
  </si>
  <si>
    <t>A cycling tale</t>
  </si>
  <si>
    <t>Bike Geschichte</t>
  </si>
  <si>
    <t>There is a series of seven gorgeous pearls, Kaštele on the coast of Kaštela Bay. Former settlements by the sea were protected from the Ottoman conquests by castles. The first such planned castle was built in 1480 in the Field of Kaštela by Koriolan Cipiko, commander of the Venetian galley. After he returned from the Levant in 1474, from the war with the Turks, the Prince of Trogir approved construction of a fortress for defence purposes. The distinguished nobleman surrounded the settlement with ramparts, towers and a moat over which a drawbridge led to the entrance. So, during the 15th and 16th centuries in order to protect inhabitants who were often abducted or killed by the Turkish invaders, and thus ensure production, the noble owners of the land between Split and Trogir, built 12 fortified settlements with 17 castle-forts on the 18-kilometre long coast from which the whole area got its name - Kaštela. In its hinterland, the plain of Kaštela field gradually rises towards the Trećanica massif, which closes it on the northwest side. The highest peak of this hill is Velika Trećanica, at a height of 600 metres. In the south, it is surrounded by the settlements of Plano, Rudine, Sadine and Trećanica, and its trademark is an olive grove planted in 2003, which was then the largest in Dalmatia.</t>
  </si>
  <si>
    <t xml:space="preserve">This impressive riviera of fascinating castles has long attracted curious travellers. The coast, where its 12 castles and 10 fortified settlements have been preserved, is divided into seven towns: Kaštel Sućurac, Kaštel Gomilica, Kaštel Kambelovac, Kaštel Lukšić, Kaštel Stari, Kaštel Novi and Kaštel Štafilić. 
Kaštel Sućurac, the first in this amazing chain of castles on the Split side, developed around Kaštilica. This oldest core consists of the fortified palace of Archbishop Averald dating back to the 15th century, and was actually a summer house with a courtyard and windows lavishly decorated in the High Gothic style together with country houses. It was built on two ridges raised above the coast and such a configuration is unique on the coastal area of Kaštela.
Kaštel Kambelovac also had its nobles who wanted to protect themselves and their inhabitants. Split landowners, brothers Jerolim and Nikola Cambi built their only castle on the islet in a cylindrical shape and thus protected the villages of Lažane and Kruševik. Kambelovac is also distinguished for the fact that peasants also built their own forts, Velika and Mala Piškera.
There were troops in all the fortified settlements, and the defensive walls were constantly guarded.
And who knows what else the olive tree from Kaštel Štafilić, an exceptional monument of nature, more than 1500 years old, would tell us about the history of these areas if it could speak!
</t>
  </si>
  <si>
    <t>The Bay of Kaštela is bordered from the north by hills that gently descend towards the sea - the highest are Kozjak, Opor and Trečanica. Kozjak is also the longest mountain, whose 16 kilometres stretch from Klis in the east to the Malačka pass in the west, and caravan routes once lead over it. Its highest peak is Veli vrh at a height of 779 metres. That the area of today's Kaštel Sućurac was inhabited long before the construction of the famous defensive castles, even 4000 years ago, is proven by a number of material remains from antiquity and the early Christian era of late antiquity. In the Middle Ages, life moved to the slopes of Kozjak, where villages containing several hamlets were formed around medieval churches. In the local cemetery is the chapel of Our Lady of Hladi dating back to 1393, in which the image of St. Mary from the 14th or 15th century and the bell tower from the 19th century of the old parish church that was destroyed in the tragic bombing in 1943 are located. The shrine of Our Lady of Sućurac was one of the most famous shrines of Our Lady in the Republic of Venice according to the chronicles of the time, and there are a number of stories about the Miraculous Lady. For this reason, there is a mention that the locals, in a time of great drought when there had been no rain for six months, organised a procession begging Our Lady to save them. A dark cloud obscured the clear sky and saved the harvest with heavy rain!</t>
  </si>
  <si>
    <t>Kaštel Sućurac is the oldest Kaštela settlement, whose name is derived from the name of the church of St. George on Putalj, on the slopes of Kozjak. Putalj was the centre of an early medieval settlement, and the small church was built in 839 by Mislav, prince of Coastal Croatia (835 - 845). The pious ruler who ruled in the Church of St. George in Klis donated land and serfs, while to the Archdiocese of Split he gave a tenth of the fruits and animals from his Klis estate. In order to protect the peasants of the Putalj settlement, Split archbishop, Andrija Benzi (Gvaldo) built the oldest defensive tower in 1392, which he used to attract the population closer to the coast. The final form of the castle dates back to 1509. Kaštel Sućurac additionally has the best-preserved core of the old settlement with a labyrinth of stone streets. Kaštela also has its own Romeo and Juliet, whose grave is situated in St. John the Baptist’s church. Love at first sight flared up between Miljenko Rušinić and Dobrila Vitturi, but their fathers were at odds, so they met in secret. Their idyll was short-lived when their parents discovered and separated them, so Miljenko had the feeling thez want to marry Dobrila for another man and ran away from the doge's service. However, the girl was then sent to a monastery, and the young man exiled to prison. They both managed to escape, but their meeting did not take place... This is a plot that would have intrigued even Shakespeare himself, but the story does not end there either, on the contrary, it gets even more complicated. The sad event took place on the very day of their wedding, but here we will leave you to discover the whole story on your own, and we will say goodbye to our castle trail with a happy ending. Just as in their historical past, Kaštilac and Kaštel Gomilica, were chosen among the most attractive locations in the world, and played important roles in the fifth season of the spectacular epic Game of Thrones and in so doing entered the list of cult locations of this mega-popular series.</t>
  </si>
  <si>
    <t>An easy road ride is an ideal opportunity to warm up before one of the most demanding climbs in this area. It starts at the 3rd kilometre and at 3.5 km rises vertically by 360 metres with very long sections and a slope of over 15%. Start this trail on an MTB or E-MTB, because you will run out of gears if you choose a different type of bike. A surface of coarse concrete will take you along the entire climb, later being joined by a stretch of fine macadam, which constantly and gently climbs all the way to the mountain lodge. After the mountain lodge, a 2km descent awaits you on fine macadam, and after a short ride on a flat section, the most demanding descent on this trail follows, which takes you down a rough and stony, but wide path towards the quarry. The more technically skilled cyclists will especially enjoy this descent due to the high speed and rough terrain. A very wide macadam path leads around the quarry, which joins the road in the last 1.5 km. We definitely recommend an MTB or E-MTB to overcome this trail, as the long and steep climb at the beginning will test even the most physically fit riders.</t>
  </si>
  <si>
    <t xml:space="preserve">An der Küste der Bucht von Kaštela hat sich eine Reihe von sieben wunderschönen Juwelen aneinandergereiht, Kaštela. Die einstigen Siedlungen am Meer wurden vor den osmanischen Eroberungen durch Kastelle (kašteli) geschützt. Ein erstes solches hat plangemäß im Jahr 1480 im Feld von Kaštela Koriolan Cipiko erbaut, ein Kommandant der venezianischen Galeere. Als er im Jahre 1474 vom Levant zurückkehrte, aus dem Krieg mit den Türken, genehmigte ihm der Fürst von Trogir den Bau einer Festung zur Abwehr. Der angesehene Adelige umgab die Siedlung mit Dämmen, Türmen und einem Graben, über welchen eine bewegliche Brücke bis zum Eingang führte. 
Um nämlich die Einwohner zu schützen, welche die türkischen Angreifer häufig entführten oder töteten, und dadurch auch die Produktion sicherten, bauten adelige Landbesitzer zwischen Split und Trogir während des 15. und 16. Jahrhunderts an der 18 Kilometer langen Küste 12 befestigte Siedlungen mit 17 Festungen-Kastellen (kaštela) anhand welchen das gesamte Gebiet auch die Bezeichnung erhielt- Kaštela.
In seinem Hinterland steigt die Ebene des Feldes von Kaštela stufenweise Richtung dem Massiv Trećanica an, welches es von der nordwestlichen Seite schließt. Die höchste Spitze dieses Berges ist Velika Trećanica auf einer Höhe von 600 Metern. Im Süden ist es umgeben von den Siedlungen Plano, Rudine, Sadine und Trećanica, und sein Markenzeichen ist ein Olivenhain, erhoben im Jahr 2003, einst der größte in Dalmatien. 
</t>
  </si>
  <si>
    <t xml:space="preserve">Kaštel Sućurac ist die älteste Siedlung von Kaštela, deren Name nach der Bezeichnung der Kirche des Hl. Georg von Putalj, auf den Abhängen des Kozjak, geformt wurde. Putalj war das Zentrum der frühmittelalterlichen Siedlung und das Kirchlein ließ im Jahr 839 Mislav, Fürst des Küsten Kroatiens (835 – 845), erbauen. Der fromme Herrscher, der in Klis residierte, schenkte der Sankt-Georgs-Kirche einen Landbesitz und Fronbauer und dem Erzbistum von Split ein Zehntel der Früchte und Tiere von seinem Besitz in Klis.  
Um die Bauern der Dörfer von Putalj zu schützen, baut der Erzbischof von Split Andrija Benzi (Gvaldo) im Jahr 1392 den ältesten Abwehrturm, durch welchen er die Bevölkerung näher an die Küste gezogen hat. Die endgültige Form des Kastells stammt aus dem Jahr 1509. Kaštel Sućurac hat auch den besterhaltenen Kern der alten Siedlung mit einem Labyrinth an steinernen Gassen.  
Auch Kaštela hat ihren Romeo und ihre Julia, deren Grabstätte sich in der Kirche des Hl. Johannes des Täufers befindet. Liebe auf den ersten Blick entflammte zwischen Miljenko Rušinić und Dobrila Vitturi, aber deren Väter waren im Zwist und daher trafen sie sich heimlich. Ihre Idylle war von kurzer Dauer, da die Eltern sie entdecken und trennen, und den Versuch Dobrila zu verheiraten hat ihr Miljenko durch die Flucht aus dem Dienst des Dogen vereitelt. Aber, danach wurde das Mädchen ins Kloster geschickt und der junge Mann wird ins Gefängnis verbannt. Beiden gelingt die Flucht, aber ihr Treffen fand nicht statt... Dies war eine Verwicklung, welche Shakespeare selbst auch fasziniert hätte, aber auch hier ist kein Ende der Geschichte vorauszusehen, sondern im Gegenteil, zusätzliche Komplikationen. Das traurige Ereignis geschah just am Tag ihrer Hochzeit, aber hier überlassen wir es Ihnen, selbst die ganze Erzählung zu enthüllen, und wir verabschieden uns von unserem Kastellaner Weg mit einem glücklichen Ende. Denn Kaštilac und Kaštel Gomilica, auserwählt unter den attraktivsten Standorten weltweit, haben, genau wie auch in ihrer Vergangenheit, wichtige Rollen in der fünften Saison des spektakulären Epos Game of Thrones gespielt und sich damit in die Liste der Kult-Standorte der megapopulären Serie eingetragen.  
</t>
  </si>
  <si>
    <t xml:space="preserve">Die leichte Straßenfahrt ist eine ideale Gelegenheit zum Aufwärmen vor einem der anspruchsvollsten Anstiege auf diesem Gebiet. Er startet beim 3. Kilometer und hebt Sie in 3,5 km vertikal um 360 Meter mit sehr langen Streckenabschnitten mit einer Steigung von über 15% an. Begeben Sie sich mit einem MTB oder E-MTB auf diesen Trail, da Ihnen bei anderen Rädern die Gänge ausgehen werden. Grober Beton ist die Unterlage entlang des gesamten Anstiegs und später schließt dieser an feinen Makadam an, welcher konstant leicht bis zur Berghütte hinaufsteigt. Nach der Berghütte erwartet Sie eine Abfahrt entlang feinem Makadam und nach einer kurzen Fahrt entlang eines geraden Abschnitts folgt die anspruchsvollste Abfahrt auf dieser Route, welche Sie über groben und steinernen, aber breiten Weg Richtung Steinbruch führt. Diese Abfahrt werden jene technisch geschickteren Radfahrer besonders wegen der großen Geschwindigkeit und dem groben Terrain genießen. Um den Steinbruch herum führt ein sehr breiter Makadam Weg, welcher sich in den letzten 1,5 km an die Straße anschließt. Wir empfehlen auf jeden Fall ein MTB oder E-MTB zum Bewältigen dieser Strecke, da der lange und steile Anstieg zu Beginn auch jene körperlich Fittesten testen wird. 
</t>
  </si>
  <si>
    <t xml:space="preserve">Lagana cestovna vožnja idealna je prilika za zagrijavanje prije jednog od najzahtjevnijih uspona na ovom području. Kreće na 3. kilometru te vas u 3,5 km vertikalno podiže za 360 metara s vrlo dugačkim dionicama nagiba preko 15%. Na ovu se stazu uputite na MTB ili E-MTB biciklu jer će vam na ostalima ponestati brzina. Grubi beton je podloga duž čitavog uspona te se kasnije spaja na fini makadam koji se konstantno lagano penje sve do planinarskog doma. Nakon planinarskog doma čeka vas 2 km spusta po finom makadamu te nakon malo vožnje po ravnoj sekciji slijedi najzahtjevniji spust na ovoj stazi koji vas po gruboj i kamenitoj, ali širokoj stazi spušta prema kamenolomu. Na tom će spustu oni tehnički spretniji biciklisti posebno uživati zbog velike brzine i grubog terena. Oko kamenoloma vodi vrlo široka makadamska staza koja se na poslijednjih 1,5 km spaja na cestu. Svakako preporučamo MTB ili E-MTB za savladavanje ove staze jer će dugi i strmi uspon na početku testirati i one fizički najspremnije. </t>
  </si>
  <si>
    <t xml:space="preserve">Itinerario di Castelvecchio
</t>
  </si>
  <si>
    <t xml:space="preserve">Kaštel Stari trail
</t>
  </si>
  <si>
    <t xml:space="preserve">Weg Kaštel Stari
</t>
  </si>
  <si>
    <t>MTB, E-MTB, Gravel</t>
  </si>
  <si>
    <t>Biblijski vrt Stomorija, Crkva sv.Nofra, Spomenik poginulima u Rudinama</t>
  </si>
  <si>
    <t>Trogir 1</t>
  </si>
  <si>
    <t>Trogir 2</t>
  </si>
  <si>
    <t>Trogir 3</t>
  </si>
  <si>
    <t>Okrug 1</t>
  </si>
  <si>
    <t>Kaštel Stari - Željeznička ulica</t>
  </si>
  <si>
    <t>Spust u Kaštel Novi - 4 km | -6%</t>
  </si>
  <si>
    <t>Planinarski dom Putalj, Planinarska kuća Pod Koludrom, Kapelica Pod Koludrom, Crkva sv. Jure, Svetište Gospe na Hladi, Kula Kaštilac, Dvorac Vitturi, 1500 godina stara maslina – Kaštel Novi, Crkva sv. Laurenta</t>
  </si>
  <si>
    <t>22,4 km</t>
  </si>
  <si>
    <t>687 m</t>
  </si>
  <si>
    <t>Kaštel Sućurac- 3,8 km | 7,6% | 290 m</t>
  </si>
  <si>
    <t>Planinarski dom - 2 km | -9%</t>
  </si>
  <si>
    <t xml:space="preserve">Kaštel Gomilica- 3,5 km | 10,3% | 360 m </t>
  </si>
  <si>
    <t>751 m</t>
  </si>
  <si>
    <t>16,5 km</t>
  </si>
  <si>
    <t>Giardino biblico di Stomorija, Chiesa di S. Onofrio, Monumento ai caduti a Rudine</t>
  </si>
  <si>
    <t>Kaštel Stari - Via Željeznička ulica</t>
  </si>
  <si>
    <t>Kaštel Stari - Željeznička ulica street</t>
  </si>
  <si>
    <t>Stomorija Biblical Garden, St. Onuphrius's Church, the Monument to those who died in Rudine</t>
  </si>
  <si>
    <t>19,7 km</t>
  </si>
  <si>
    <t>506 m</t>
  </si>
  <si>
    <t>Sadine - 5,0 km | 4,8% | 248 m</t>
  </si>
  <si>
    <t>Kaštel Sućrac - Cimitero di Sućurac - retta trasversale sopra Kaštela  - Kaštel Stari - Kaštel Kambelovac - Kaštel Sućurac</t>
  </si>
  <si>
    <t>Kaštel Sućurac- waterfront</t>
  </si>
  <si>
    <t>Rifugio Putalj, Casa di montagna Pod Koludrom, Cappella Pod Koludrom, Chiesa di S. Giorgio, Il santuario di Gospa na Hladi, Torre Kaštilac, Castello Vitturi, Ulivo di 1500 anni – Kaštel Novi, Chiesa di S. Lorenzo</t>
  </si>
  <si>
    <t>30,4 km</t>
  </si>
  <si>
    <t>592 m</t>
  </si>
  <si>
    <t>Discesa a Kaštel Novi - 4 km | -6%</t>
  </si>
  <si>
    <t>Putalj Mountain Lodge, Pod Koludrom Mountain House, Pod Koludrom Chapel, St. George’s Church, The shrine of Gospa na Hladi, Kaštilac Tower, Vitturi Castle, a 1500 year old olive tree – Kaštel Novi, St. Lawrence‘s Church</t>
  </si>
  <si>
    <t>Putalj Mountain Lodge, Pod Koludrom Mountain House, Pod Koludrom Chapel, St. George’s Church, The shrine of Gospa na Hladi</t>
  </si>
  <si>
    <t>Planinarski dom Putalj, Planinarska kuća Pod Koludrom, Kapelica Pod Koludrom, Crkva sv. Jure, Svetište Gospe na Hladi, Crkva sv. Jurja od Raduna</t>
  </si>
  <si>
    <t>Rifugio Putalj, Casa di montagna Pod Koludrom, Cappella Pod Koludrom, Chiesa di S. Giorgio, Il santuario di Gospa na Hladi</t>
  </si>
  <si>
    <t xml:space="preserve">Sućurac cemetery </t>
  </si>
  <si>
    <t xml:space="preserve">Cimitero di Sućurac </t>
  </si>
  <si>
    <r>
      <t>Rifugio Putalj, Casa di montagna Pod Koludrom, Cappella Pod Koludrom, Chiesa di S. Giorgio, Il santuario di Gospa na Hladi</t>
    </r>
    <r>
      <rPr>
        <sz val="11"/>
        <rFont val="Averta light"/>
      </rPr>
      <t>, Chiesa di sv. Jurja od Raduna</t>
    </r>
  </si>
  <si>
    <t>Putalj Mountain Lodge, Pod Koludrom Mountain House, Pod Koludrom Chapel, St. George’s Church, The shrine of Gospa na Hladi, Sv. Juraj od Raduna's church</t>
  </si>
  <si>
    <t>Biblischer Garten Stomorija, Kirche des Hl. Onophrios, Denkmal für die in Rudine ums Leben gekommenen</t>
  </si>
  <si>
    <t>Kaštel Stari - Željeznička ulica Straße</t>
  </si>
  <si>
    <t>Put Malačke Weg - 2,5 km | -6,9%</t>
  </si>
  <si>
    <t>Put Malačke path - 2,5 km | -6,9%</t>
  </si>
  <si>
    <t>Put Malačke - 2,5 km | -6,9%</t>
  </si>
  <si>
    <t>Sentiero Put Malačke - 2,5 km | -6,9%</t>
  </si>
  <si>
    <t>Kaštel Sućrac - Friedhof von Sućurac – Transversale oberhalb von Kaštela - Kaštel Stari - Kaštel Kambelovac - Kaštel Sućurac</t>
  </si>
  <si>
    <t>Bergsteigerhütte Putalj, Bergsteigerhütte unterhalb des Felsens Koludar (Pod Koludrom), Kapelle unterhalb des Felsens Koludar (Pod Koludrom), Kirche des Hl. Georg, Heiligenstätte der Gospa na Hladi, Turm Kaštilac, Schloss Vitturi, 1500 Jahre alter Olivenbaum – Kaštel Novi, Kirche des Hl. Laurentius</t>
  </si>
  <si>
    <t>Kaštel Sućurac - riva</t>
  </si>
  <si>
    <t>Kaštel Sućurac - Transversale - 5,4 km | 7,5% | 400 m</t>
  </si>
  <si>
    <t>Kaštel Sućurac - transversal line - 5,4 km | 7,5% | 400 m</t>
  </si>
  <si>
    <t>Kaštel Sućurac - retta trasversale - 5,4 km | 7,5% | 400 m</t>
  </si>
  <si>
    <t>Kaštel Sućurac- transverzala - 5,4 km | 7,5% | 400 m</t>
  </si>
  <si>
    <t>Abfahrt nach Kaštel Novi - 4 km | -6%</t>
  </si>
  <si>
    <t>Kaštel Sućurac - Quai</t>
  </si>
  <si>
    <t>Friedhof von Sućurac – Transversale oberhalb von Kaštela - Kaštel Stari - Kaštel Kambelovac - Friedhof von Sućurac</t>
  </si>
  <si>
    <t>Friedhof von Sućurac</t>
  </si>
  <si>
    <t>Bergsteigerhütte Putalj, Bergsteigerhütte unterhalb des Felsens Koludar (Pod Koludrom), Kapelle unterhalb des Felsens Koludar (Pod Koludrom), Kirche des Hl. Georg, Heiligenstätte der Gospa na Hladi</t>
  </si>
  <si>
    <t>Bergsteigerhütte Putalj, Bergsteigerhütte unterhalb des Felsens Koludar (Pod Koludrom), Kapelle unterhalb des Felsens Koludar (Pod Koludrom), Kirche des Hl. Georg, Heiligenstätte der Gospa na Hladi, Kirche des sv. Juraj od Raduna</t>
  </si>
  <si>
    <t>Planinarski dom / Bergsteigerhütte - 2 km | -9%</t>
  </si>
  <si>
    <t>Planinarski dom / Mountain lodge - 2 km | -9%</t>
  </si>
  <si>
    <t>Planinarski dom / Rifugio di montagna - 2 km | -9%</t>
  </si>
  <si>
    <t>Kaštel Sućurac - waterfront</t>
  </si>
  <si>
    <t>Kaštel Sućurac, Quai – Transversale oberhalb von Kaštela – Steinbruch – Friedhof von Sućurac - Kaštel Sućurac, Quai</t>
  </si>
  <si>
    <t>Kaštel Sućurac, waterfront - transversal line above Kaštela - Quarry - Sućurac cemetery - Kaštel Sućurac, waterfront</t>
  </si>
  <si>
    <t>Kaštel Sućurac, riva – retta trasversale sopra Kaštele - Cava - Cimitero di Sućurac - Kaštel Sućurac, riva</t>
  </si>
  <si>
    <t>Kaštel Sućurac, riva - transverzala iznad Kaštela - Kamenolom - Sućuračko groblje - Kaštel Sućurac, riva</t>
  </si>
  <si>
    <t>Planinarski dom Putalj, Planinarska kuća Pod Koludrom, Kapelica Pod Koludrom, Crkva sv. Jure, Svetište Gospe na Hladi</t>
  </si>
  <si>
    <t>Una lunga salita con leggera pendenza e superficie di macadam fino caratterizza questo percorso. La lunghezza di 19,7 km e i 506 m di dislivello lo rendono moderatamente impegnativo dal punto di vista fisico, ma il suo lato tecnico è molto più semplice. Si può percorrere l'intero tracciato con una bici gravel o trekking, prestando attenzione ad alcuni tratti. Si inizia con una leggera discesa asfaltata, che poi si trasforma in una salita di 2 km con una pendenza media piuttosto "dolce" del 3,5%. La salita principale inizia al 6° km e prosegue fino al 12° km e, con una pendenza media del 4,7%, arriva a 270 metri sul livello del mare su fondo di macadam fino. Durante la salita si possono ammirare le numerose vedute sul mare. La discesa che inizia all'11° km è tecnicamente poco impegnativa, tuttavia è presente un 1 km in macadam grossolano che le MTB supereranno con facilità, mentre le bici gravel e trekking dovranno approcciare con cautela. La terza salita, lunga 1,4 km e con una pendenza media del 7,9%, è la parte più impegnativa del percorso, ma da lì in poi si ha tutto il tempo per riprendersi, visto che segue un tratto pianeggiante e una discesa fino alla conclusione del percorso. La parte iniziale della discesa è la più ripida, con una pendenza del -17%, ed è su macadam, mentre il resto è asfaltato.</t>
  </si>
  <si>
    <t>A long ascent with a gentle slope and a surface of fine macadam characterises this trail. The length of 19.7 km and a difference in altitude of 506 m make it moderately physically demanding, but its technical character is very tame, making it possible to ride the entire trail on a gravel or trekking bike, with increased caution on certain sections. It starts with a gentle asphalted descent, which later turns into a 2 km long climb with an average slope of a gentle 3.5%. The main climb starts at the 6th and lasts until the 12th kilometre, and with an average slope of 4.7%, taking you up to 270 metres above sea level on fine macadam. While climbing you can enjoy frequent views of the sea. The descent that begins at the 11th kilometre is technically mild, but there is a kilometre of rough macadam on one part that MTB will overcome with ease, while gravel and trekking bike riders are advised to approach with caution. The third, 1.4 km long climb with an average slope of 7.9%, is the most demanding part of the trail, but after it you have plenty of time to rest, as a flat section awaits you followed by a descent to the end of the trail. The initial part of the descent is the steepest with a slope of -17% and is ridden on macadam, while the rest of the descent is on an asphalt road.</t>
  </si>
  <si>
    <t>Pedalling through Kaštele</t>
  </si>
  <si>
    <t>Kaštel Sućrac - Sućurac cemetery - transversal line above Kaštele - Kaštel Stari - Kaštel Kambelovac - Kaštel Sućurac</t>
  </si>
  <si>
    <t>Percorso fisicamente impegnativo con bassi requisiti tecnici e superficie leggera. Lungo 30,4 km con 592 m di dislivello e una salita lunga 5,4 km dalla pendenza media del 7,5%, è ideale per chi ha voglia di mettere alla prova la propria forma fisica. Sebbene la pendenza media di salita non sia molto grande, la pendenza massima in alcuni punti supera il 17%. L'inizio è asfaltato, mentre nella seconda parte della salita ci sono serpentine in macadam molto fine. Dopo la salita c'è un lungo tratto leggermente ondulato sempre in macadam fino, che rende questo tracciato perfetto per gravel e bici da trekking. Lungo tutto il percorso sarete accompagnati da splendide viste sul mare e sull'ampio macadam senza molta vegetazione. Troverete diverse discese morbide nella parte centrale del percorso, l'ultima delle quali è la più lunga, con 4 km e una pendenza del -6%. La superficie è in macadam all'inizio della discesa, mentre la seconda parte è asfaltata. Scendendo al livello del mare, si incontra una parte molto dinamica del percorso che segue la costa e che, con numerosi tornanti sull'asfalto, passa davanti alle attrazioni culturali di Kaštela. Consigliamo bici MTB, gravel o da trekking, e per una salita un po' più agevole una e-MTB.</t>
  </si>
  <si>
    <t>This is physically demanding trail with low technical requirements and a moderate surface. With 30.4 km and 592 m of difference in altitude and one 5.4 km long climb with an average slope of 7.5%, this is an ideal trail for those eager to test their physical fitness. Although the average climb slope is not extremely high, the maximum slope in some parts exceeds 17%. The beginning is asphalted, and in the second part of the climb there are serpentines with very fine macadam. After the climb, there is a long, slightly undulating section with the same fine macadam, which makes this trail excellent for gravel and trekking bikes. The entire way you will be accompanied by gorgeous views of the sea and wide macadam without much vegetation. With several gentle descents in the central part of the trail, the last descent is the longest with 4km and -6%. The surface is the same fine macadam at the beginning, while the second part of the descent is asphalted. Descending to sea level, you come to a very dynamic part of the trail that leads along the waterfront and, with numerous turns on the asphalt, takes you past the cultural sights of Kaštela. A MTB, gravel or trekking bike is recommended, and for easier mastering of the ascent, an e-MTB.</t>
  </si>
  <si>
    <t>Descent to Kaštel Novi - 4 km | -6%</t>
  </si>
  <si>
    <t>Kaštele travelogue</t>
  </si>
  <si>
    <t xml:space="preserve">Sućurac cemetery - transversal line above Kaštele - Kaštel Stari - Kaštel Kambelovac - Sućurac cemetery </t>
  </si>
  <si>
    <t>Cimitero di Sućurac - retta trasversale sopra Kaštele  - Kaštel Stari - Kaštel Kambelovac - Cimitero di Sućurac</t>
  </si>
  <si>
    <t>Numerosi cambiamenti di superficie, dal macadam all'asfalto sconnesso e alle strade sterrate, conferiscono a questo percorso un carattere speciale. Con 22,4 km e 687 m di dislivello, nella prima parte vi aspettano tante salite e nella seconda salite brevi e ripide. Il livello di difficoltà fisica è medio, mentre il livello tecnico è anche più basso. La prima salita vi porterà da Kaštel Sućurac lungo serpentine di macadam fino a un ampio percorso che si snoda accanto ai Kaštela. La salita è lunga 3,8 km con una pendenza del 7,6% e diversi tratti più ripidi. Dopo la salita c'è un lungo tratto leggermente ondulato sempre in macadam fino, che rende questo tracciato ideale per gravel e bici da trekking. La discesa, lunga oltre 3 km, inizia su una strada che poi diventa single track, macadam e asfalto maltenuto, ma il tutto può essere superato anche da ciclisti con capacità tecniche inferiori. Una parte interessante di questo percorso è il tratto sul single track di sassi che segue la linea ferroviaria, da cui è separato tramite una recinzione di sicurezza, e poi prosegue su macadam. Il ritorno al punto di partenza è una combinazione di macadam e asfalto con diverse salite molto brevi ma insidiose, la più ripida delle quali è l'ultima, su uno stretto single track, con una pendenza massima del 33,2%. Si consigliano bici MTB o E-MTB, mentre i ciclisti più esperti possono utilizzare una bici gravel o da trekking.</t>
  </si>
  <si>
    <t>Numerous changes in the surface, from fine macadam to poor asphalt and earth roads, give this trail a special character. With a length of 22.4 km and a difference in altitude of 687 m , a lot of climbing awaits you in the first part and several short and steep climbs in the second part of the trail. The physical level of difficulty is medium, while the technical level is lower. The first climb will take you from Kaštel Sućurac along macadam serpentines to a wide path that stretches along the area of Kaštela. The climb is 3.8 km long with a 7.6% slope with several steeper segments. After the climb, there is a long, slightly windy section with the same fine macadam, which makes this trail excellent for gravel and trekking bikes. The over 3km long descent begins with riding on a road that later joins a single track and macadam and asphalt roads in less good condition, but all this can even be overcome by riders with lower technical abilities. An interesting part of this route is riding on a stony single track along the railway line, which is separated by a safety fence later continuing on macadam. A combination of macadam and asphalt roads with several very short but steep climbs leads back to the starting point, the steepest of which is the last climb on a narrow single track with a maximum slope of 33.2%. An MTB or E-MTB is recommended, and more skilled cyclists can ride the trail on a gravel or trekking bike.</t>
  </si>
  <si>
    <t xml:space="preserve">Die beeindruckende Riviera der faszinierenden Kastelle (kaštela) lockt seit langem neugierige Reisende an. Die Küste an welcher ihre 12 Kastelle (kaštela) und 10 befestigte Siedlungen erhalten sind, werden auf sieben Städtchen aufgeteilt: Kaštel Sućurac, Kaštel Gomilica, Kaštel Kambelovac, Kaštel Lukšić, Kaštel Stari, Kaštel Novi und Kaštel Štafilić. 
Kaštel Sućurac, das erste in dieser atemberaubenden Kette von Kaštela auf der Split Seite, hat sich um Kaštilica herum entwickelt. Dieser älteste Kern besteht aus einem befestigten Palast des Erzbischofs Averald aus dem 15. Jahrhundert, eigentlich eine Sommerresidenz mit Hof und üppig geschmückten Fenstern im Stil der hohen Gotik, zusammen mit den Landhäusern. Er entstand auf zwei Felsgräten erhoben über der Meeresküste und eine solche Konfiguration ist einzigartig auf dem Küstengebiet von Kaštela.
Auch Kaštel Kambelovac hatte seine Adelige, welche sich und die Einwohner schützen wollten. Landbesitzer aus Split, die Brüder Jerolim und Nikola Cambi, haben als einzige ihr Kastell auf dem Inselchen in zylindrischer Form gebaut und dadurch die Dörfer Lažane und Kruševik geschützt. Kambelovac hebt sich auch dadurch hervor, dass in ihm auch Bauern ihre Festungen gebaut haben, Velika und Mala Piškera. 
In allen befestigten Siedlungen befanden sich Banden und auf den Schutzmauern wurde ständig Wache gehalten. Und wer weiß was er uns noch alles über die Geschichte dieses Gebiets erzählen würde, wenn er sprechen könnte, der Olivenbaum aus Kaštel Štafilić, ein ausgenommenes Naturdenkmal, mehr als 1500 Jahre alt!
</t>
  </si>
  <si>
    <t>Ein körperlich anspruchsvoller Weg mit niedrigen technischen Ansprüchen und sanftem Untergrund. Mit 30,4 km Länge, sowie 592 m Höhenunterschied und einem Anstieg von 5,4 km mit einer durchschnittlichen Steigung von 7,5% ist dies ein idealer Trail für jene, welche die körperliche Bereitschaft testen möchten. Obwohl der durchschnittliche Gradient des Anstiegs nicht besonders hoch ist, übersteigt der maximale Gradient stellenweise 17%. Der Anfang ist asphaltiert und im zweiten Teil des Anstiegs beginnen die Serpentinen mit sehr feinem Makadam. Nach dem Anstieg erstreckt sich ein langer, leicht hügeliger Teil mit demselben feinen Makadam, was diese Route perfekt für Gravel- und Trekkingbikes macht. Die ganze Route über werden Sie wunderschöne Blicke aufs Meer und den breiten Makadam ohne viel Gewächs begleiten. Neben einigen leichten Abfahrten im mittleren Teil des Wegs, ist die letzte Abfahrt mit 4 km und einem Gefälle von -6% die längste. Der Untergrund ist zu Beginn gleichmäßiger feiner Makadam, während der zweite Teil der Abfahrt asphaltiert ist. Durch das Absenken auf Meereshöhe gelangen Sie zum sehr dynamischen Teil des Trails, welcher entlang der Riva verläuft und Sie mit zahlreichen Abbiegungen auf dem Asphalt an kulturellen Sehenswürdigkeiten von Kaštela vorbeiführt. Empfehlung ist ein MTB, Gravel- oder Trekkingbike, und für ein leichteres Bewältigen der Anstiege ein E-MTB.</t>
  </si>
  <si>
    <t xml:space="preserve">Ein langer Anstieg mit milder Steigung mit einem Untergrund aus feinem Makadam charakterisiert diese Route. Die Länge von 19,7 km und 506 m Höhenunterschied machen sie körperlich mittel anspruchsvoll, aber ihr technischer Charakter ist sehr zahm und es ist möglich, die gesamte Strecke auf einem Gravel- oder Trekkingbike zu fahren, mit erhöhter Vorsicht auf vereinzelten Strecken. Er beginnt mit einer leichten asphaltierten Abfahrt, welche sich danach in einen Anstieg von 2 km Länge mit einer durchschnittlichen Steigung von milden 3,5% verwandelt. Der Hauptanstieg beginnt beim 6. Kilometer und dauert ganz bis zum 12. Kilometer und hebt Sie mit einer durchschnittlichen Steigung von 4,7% über feinen Makadam auf 270 Meter über dem Meer an. Während der Ersteigung können Sie die häufigen Blicke aufs Meer genießen. Die Abfahrt, welche beim 11. Kilometer beginnt, ist technisch von mildem Charakter, aber auf einem Teil erstreckt sich ein Kilometer an grobem Makadam, welchen MTB Räder mit Leichtigkeit bewältigen werden, während Fahrer von Gravel- und Trekkingbikes mit Vorsicht herantreten müssen. Der dritte Anstieg mit einer Länge von 1,4 km und einer durchschnittlichen Steigung von 7,9% ist der anspruchsvollste Teil der Route, aber nach diesem haben Sie genug Zeit zum Ausruhen, da Sie ein gerader Teil, sowie eine Abfahrt am Ende des Radwegs erwarten. Der anfängliche Teil der Abfahrt ist der steilste mit einem Gradienten von -17% und es wird über Makadam gefahren, während der Rest der Abfahrt asphaltiert ist. </t>
  </si>
  <si>
    <t xml:space="preserve">Die Bucht von Kaštela ist im Norden von Bergen begrenzt, welche sanft Richtung Meer abfallen – die höchsten sind Kozjak, Opor und Trečanica. Kozjak ist auch das längste Gebirge dessen 16 Kilometer sich von Klis im Osten bis zum Gebirgspass Malačka im Westen erstrecken, und über dieses führten einst Karawanenwege. Die höchste Spitze von Kozjak ist Veli vrj mit einer Höhe von 779 Meter.  
Dass das Gebiet des heutigen Kaštel Sućurac lange vor dem Bau der berühmten Abwehr-Kastelle, sogar 4000 Jahre zurück, besiedelt war, beweisen zahlreiche materielle Überreste aus der Zeit der Antike und der altchristlichen Epoche der späten Antike. Im Mittelalter übersiedelte das Leben auf die Abhänge des Kozjak, wo sich um die mittelalterlichen Kirchen herum Dörfer mit mehreren Weilern formierten. Auf dem Ortsfriedhof befindet sich die Kapelle der Gospa na Hladi aus dem Jahr 1393 in welcher sich ein Bild der Hl. Maria aus dem 14. oder 15. Jahrhundert und ein Glockenturm aus dem 19. Jahrhundert der alten Pfarrkirche, tragisch bei einer Bombardierung im Jahr 1943 zerstört, befindet. 
Die Heiligenstätte „Sućuračka Gospa“ war eine der berühmtesten Heiligenstätten der Muttergottes in der Venezianischen Republik anhand der damaligen Chroniken, und es gibt auch zahlreiche Geschichten über die wundertätige Muttergottes. So wird erwähnt, dass die Einwohner in der Zeit großer Dürre als es sechs Monate nicht geregnet hatte, eine Prozession organisiert hatten, dabei die Muttergottes bittend, sie vor der Dürre zu retten. Den heiteren Himmel hatte eine dunkle Wolke verdeckt und mit starkem Regen die Ernte gerettet!
</t>
  </si>
  <si>
    <t xml:space="preserve">Zahlreiche Änderungen des Untergrunds, von feinem Makadam bis hin zu schlechtem Asphalt und erdigen Wegen, verleihen diesem Trail einen besonderen Charakter. Mit 22,4 km und 687 m Höhenunterschied erwarten Sie viele Besteigungen im ersten Teil, sowie einige kurze und steile Anstiege im zweiten Teil der Strecke. Der körperliche Anspruch ist von mittlerem Niveau, während die Technik niedriger ist. Der erste Anstieg bringt Sie von Kaštel Sućurac über die Makadam Serpentinen bis zum breiten Radweg hinauf, welcher sich längslaufend der Kaštela erstreckt. Der Anstieg ist 3,8 km lang mit einer Steigung von 7,6% mit einigen steileren Segmenten. Nach dem Anstieg erstreckt sich ein langer leicht hügeliger Teil mit gleichmäßigem feinem Makadam, was diesen Weg perfekt für Gravel- und Trekkingbikes macht. Die über 3 km lange Abfahrt beginnt mit der Fahrt auf der Straße, welche sich später dem Single Track und Makadam Weg, sowie schlechter asphaltierter Straße anschließt, aber all dies können auch Fahrer von niedrigeren technischen Fähigkeiten bewältigen. Ein interessanter Teil dieser Route ist die Fahrt über den steinernen Single Track entlang der Eisenbahnstrecke, von welcher Sie ein Sicherheitszaun trennt, welche dann später über Makadam fortsetzt. Zurück zum Ausgangspunkt führt eine Kombination an Makadam und Asphalt Wegen mit einigen sehr kurzen, aber steilen Anstiegen, von welchen der steilste der letzte Anstieg über den Single Track mit einem maximalen Gradienten von 33.2% ist. Empfehlung ist ein MTB oder E-MTB Rad und geschicktere Radfahrer können die Strecke auch auf einem Gravel- oder Trekkingbike abfahren. </t>
  </si>
  <si>
    <t xml:space="preserve">Dugačak uspon blagog nagiba s podlogom od finog makadama karakterizira ovu stazu. Dužina od 19,7 km i 506 m visinske razlike čine stazu srednje fizički zahtjevnom, no njen tehnički karakter je vrlo pitom pa je moguće cijelu stazu odvoziti na gravel ili treking biciklu, uz povećan oprez na pojedinim dionicama. Staza započinje blagim asfaltiranim spustom koji se kasnije pretvara u uspon dugačak 2 km s prosječnim nagibom od blagih 3,5%. Glavni uspon započinje na 6. i traje sve do 12. kilometra te vas uz prosječni nagib od 4,7% finim makadamom podiže do 270 metara iznad mora. Tijekom penjanja možete uživati u čestim pogledima na more. Spust koji započinje na 11. kilometru tehnički je blagog karaktera, no na jednom se dijelu proteže kilometar grubog makadama koji će MTB bicikli s lakoćom savladati, dok mu vozači gravel i treking bicikala moraju pristupiti s oprezom. Treći uspon dužine 1,4 km i prosječnog nagiba 7,9% najzahtjevniji je dio staze, no nakon njega imate mnogo vremena za odmor jer vas čeka ravni dio te spust na kraj staze. Početni dio spusta najstrmiji je, s gradijentom od -17%, i vozi se po makadamu, dok je ostatak spusta asfaltiran. </t>
  </si>
  <si>
    <t>Fizički zahtjevna staza s niskim tehničkim zahtjevima i blagom podlogom. Uz 30,4 km te 592 m visinske razlike i jednim usponom od 5,4 km s prosječnim nagibom 7,5% ovo je idealna staza za one željne testiranja fizičke utreniranosti. Iako prosječni gradijent uspona nije izrazito visok, maksimalni gradijent na mjestima prelazi 17%. Početak je asfaltiran, a u drugom dijelu uspona kreću serpentine s vrlo finim makadamom. Poslije uspona se proteže dugačak blago valoviti dio s jednakim finim makadamom što ovu stazu činu odličnom za gravel i treking bicikle. CIjelim će vas putem pratiti prekrasni pogledi na more te široki makadam bez puno raslinja. Uz nekoliko blagih spusteva po središnjem dijelu staze, posljednji spust je s 4 km i -6% najduži. Podloga je u početku jednaki, fini makadam, dok je drugi dio spusta asfaltiran. Spuštanjem na razinu mora dolazite na vrlo dinamičan dio staze koji vodi uz rivu te vas, uz brojna skretanja po asfaltu, vodi pored kulturnih znamenitosti Kaštela. Preporuka je MTB, gravel ili treking bicikl, a za nešto lakše savladavanje uspona E-MTB.</t>
  </si>
  <si>
    <t xml:space="preserve">Brojne promjene podloge, od finog makadama do lošeg asfalta i zemljanih puteva, ovoj stazi daju poseban karakter. S 22,4 km i 687 m visinske razlike očekuje vas mnogo penjanja u prvom dijelu te nekoliko kratkih i strmih uspona u drugom dijelu staze. Fizička zahtjevnost je srednje razine, dok je tehnička niže. Prvi uspon uzdići će vas od Kaštel Sućurca makdamskim serpentinama do široke staze koja se proteže uzdužno uz Kaštele. Uspon je dugačak 3,8 km uz 7.6% nagiba, s nekoliko strmijih segmenata. Poslije uspona se proteže dugačak, blago valoviti dio s jednakim finim makadamom, što ovu stazu činu odličnom za gravel i treking bicikle. Spust dugačak preko 3 km započinje vožnjom po cesti koja se kasnije spaja na single track i makadamski put te lošije asfaltirane ceste, no sve to mogu savladati i vozači nižih tehničkih sposobnosti. Zanimljiv dio ove rute je vožnja po kamenitom single tracku uz željezničku prugu od koje vas odvaja sigurnosna ograda te se kasnije nastavlja na makadam. Natrag do početne točke vodi kombinacija makadamskih i asfaltnih puteva uz nekoliko vrlo kratkih, ali strmih uspona, od kojih je najstrmiji poslijednji uspon po uskom single tracku s maksimalnim gradijentom 33.2%. Preporuka je MTB ili E-MTB bicikl, a vještiji biciklisti stazu mogu odvoziti i na gravel ili treking biciklu </t>
  </si>
  <si>
    <t>1:30 - 2:00 h</t>
  </si>
  <si>
    <t>2:00 - 2:30 h</t>
  </si>
  <si>
    <t>1:00 - 1:45 h</t>
  </si>
  <si>
    <t xml:space="preserve">MTB, E- MTB, Gravel, Treking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</si>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</sst>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238"/>
      <scheme val="minor"/>
    </font>
    <font>
      <sz val="11"/>
      <name val="Averta light"/>
      <charset val="238"/>
    </font>
    <font>
      <sz val="11"/>
      <color theme="1"/>
      <name val="Averta light"/>
      <charset val="238"/>
    </font>
    <font>
      <b/>
      <sz val="11"/>
      <color theme="1"/>
      <name val="Averta light"/>
      <charset val="238"/>
    </font>
    <font>
      <b/>
      <sz val="11"/>
      <color theme="0"/>
      <name val="Averta light"/>
      <charset val="238"/>
    </font>
    <font>
      <b/>
      <sz val="11"/>
      <color rgb="FF0070C0"/>
      <name val="Averta light"/>
    </font>
    <font>
      <b/>
      <sz val="11"/>
      <color rgb="FF00B050"/>
      <name val="Averta light"/>
      <charset val="238"/>
    </font>
    <font>
      <b/>
      <sz val="11"/>
      <color rgb="FFC00000"/>
      <name val="Averta light"/>
      <charset val="238"/>
    </font>
    <font>
      <b/>
      <sz val="13"/>
      <color theme="0"/>
      <name val="Averta "/>
      <charset val="238"/>
    </font>
    <font>
      <sz val="11"/>
      <name val="Averta light"/>
    </font>
    <font>
      <b/>
      <sz val="16"/>
      <name val="Times New Roman"/>
      <family val="1"/>
      <charset val="238"/>
    </font>
  </fonts>
  <fills count="10">
    <fill>
      <patternFill patternType="none"/>
    </fill>
    <fill>
      <patternFill patternType="gray125"/>
    </fill>
    <fill>
      <patternFill patternType="solid">
        <fgColor rgb="FFF5B719"/>
        <bgColor indexed="64"/>
      </patternFill>
    </fill>
    <fill>
      <patternFill patternType="solid">
        <fgColor rgb="FF00AEEF"/>
        <bgColor indexed="64"/>
      </patternFill>
    </fill>
    <fill>
      <patternFill patternType="solid">
        <fgColor rgb="FF8DC63F"/>
        <bgColor indexed="64"/>
      </patternFill>
    </fill>
    <fill>
      <patternFill patternType="solid">
        <fgColor rgb="FFC3D8F3"/>
        <bgColor indexed="64"/>
      </patternFill>
    </fill>
    <fill>
      <patternFill patternType="solid">
        <fgColor rgb="FF194681"/>
        <bgColor indexed="64"/>
      </patternFill>
    </fill>
    <fill>
      <patternFill patternType="solid">
        <fgColor rgb="FFFDEFCB"/>
        <bgColor indexed="64"/>
      </patternFill>
    </fill>
    <fill>
      <patternFill patternType="solid">
        <fgColor rgb="FFE1F7FF"/>
        <bgColor indexed="64"/>
      </patternFill>
    </fill>
    <fill>
      <patternFill patternType="solid">
        <fgColor rgb="FFDEF2CA"/>
        <bgColor indexed="64"/>
      </patternFill>
    </fill>
  </fills>
  <borders count="11">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1">
    <xf numFmtId="0" fontId="0" fillId="0" borderId="0"/>
  </cellStyleXfs>
  <cellXfs count="64">
    <xf numFmtId="0" fontId="0" fillId="0" borderId="0" xfId="0"/>
    <xf numFmtId="0" fontId="2" fillId="0" borderId="0" xfId="0" applyFont="1" applyAlignment="1">
      <alignment horizontal="center" vertical="center"/>
    </xf>
    <xf numFmtId="17" fontId="2" fillId="0" borderId="0" xfId="0" applyNumberFormat="1" applyFont="1" applyAlignment="1">
      <alignment horizontal="center" vertical="center"/>
    </xf>
    <xf numFmtId="0" fontId="3" fillId="2" borderId="0" xfId="0" applyFont="1" applyFill="1" applyAlignment="1">
      <alignment horizontal="center" vertical="center"/>
    </xf>
    <xf numFmtId="0" fontId="3" fillId="3" borderId="0" xfId="0" applyFont="1" applyFill="1" applyAlignment="1">
      <alignment horizontal="center" vertical="center"/>
    </xf>
    <xf numFmtId="0" fontId="3" fillId="4" borderId="0" xfId="0" applyFont="1" applyFill="1" applyAlignment="1">
      <alignment horizontal="center" vertical="center"/>
    </xf>
    <xf numFmtId="0" fontId="2" fillId="5" borderId="0" xfId="0" applyFont="1" applyFill="1" applyAlignment="1">
      <alignment horizontal="center" vertical="center"/>
    </xf>
    <xf numFmtId="0" fontId="4" fillId="6" borderId="0" xfId="0" applyFont="1" applyFill="1" applyAlignment="1">
      <alignment horizontal="center" vertical="center"/>
    </xf>
    <xf numFmtId="0" fontId="2" fillId="7" borderId="0" xfId="0" applyFont="1" applyFill="1" applyAlignment="1">
      <alignment horizontal="center" vertical="center"/>
    </xf>
    <xf numFmtId="0" fontId="2" fillId="8" borderId="0" xfId="0" applyFont="1" applyFill="1" applyAlignment="1">
      <alignment horizontal="center" vertical="center"/>
    </xf>
    <xf numFmtId="0" fontId="2" fillId="9" borderId="0" xfId="0" applyFont="1" applyFill="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8" borderId="3" xfId="0" applyFont="1" applyFill="1" applyBorder="1" applyAlignment="1">
      <alignment horizontal="center" vertical="center"/>
    </xf>
    <xf numFmtId="0" fontId="2" fillId="9"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7" borderId="4" xfId="0" applyFont="1" applyFill="1" applyBorder="1" applyAlignment="1">
      <alignment horizontal="center" vertical="center"/>
    </xf>
    <xf numFmtId="0" fontId="2" fillId="8" borderId="4" xfId="0" applyFont="1" applyFill="1" applyBorder="1" applyAlignment="1">
      <alignment horizontal="center" vertical="center"/>
    </xf>
    <xf numFmtId="0" fontId="2" fillId="9"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8"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8" borderId="6" xfId="0"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8" borderId="1" xfId="0" applyNumberFormat="1" applyFont="1" applyFill="1" applyBorder="1" applyAlignment="1">
      <alignment horizontal="center" vertical="center"/>
    </xf>
    <xf numFmtId="49" fontId="2" fillId="9"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49" fontId="2" fillId="7" borderId="7" xfId="0" applyNumberFormat="1" applyFont="1" applyFill="1" applyBorder="1" applyAlignment="1">
      <alignment horizontal="center" vertical="center"/>
    </xf>
    <xf numFmtId="49" fontId="2" fillId="8" borderId="7" xfId="0" applyNumberFormat="1" applyFont="1" applyFill="1" applyBorder="1" applyAlignment="1">
      <alignment horizontal="center" vertical="center"/>
    </xf>
    <xf numFmtId="49" fontId="2" fillId="9" borderId="7" xfId="0" applyNumberFormat="1" applyFont="1" applyFill="1" applyBorder="1" applyAlignment="1">
      <alignment horizontal="center" vertical="center"/>
    </xf>
    <xf numFmtId="0" fontId="4" fillId="6"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5"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5" xfId="0" applyFont="1" applyFill="1" applyBorder="1" applyAlignment="1">
      <alignment horizontal="center" vertical="center"/>
    </xf>
    <xf numFmtId="0" fontId="1" fillId="7" borderId="9" xfId="0" applyFont="1" applyFill="1" applyBorder="1" applyAlignment="1">
      <alignment horizontal="center" vertical="center"/>
    </xf>
    <xf numFmtId="1" fontId="1" fillId="7" borderId="9" xfId="0" applyNumberFormat="1" applyFont="1" applyFill="1" applyBorder="1" applyAlignment="1">
      <alignment horizontal="center" vertical="center"/>
    </xf>
    <xf numFmtId="0" fontId="1" fillId="7" borderId="9" xfId="0" applyFont="1" applyFill="1" applyBorder="1" applyAlignment="1">
      <alignment horizontal="center" vertical="center" wrapText="1"/>
    </xf>
    <xf numFmtId="0" fontId="1" fillId="7" borderId="9" xfId="0" applyFont="1" applyFill="1" applyBorder="1" applyAlignment="1">
      <alignment horizontal="left" vertical="center" wrapText="1"/>
    </xf>
    <xf numFmtId="20" fontId="1" fillId="7" borderId="9" xfId="0" applyNumberFormat="1" applyFont="1" applyFill="1" applyBorder="1" applyAlignment="1">
      <alignment horizontal="center" vertical="center"/>
    </xf>
    <xf numFmtId="9" fontId="1" fillId="7" borderId="9" xfId="0" applyNumberFormat="1" applyFont="1" applyFill="1" applyBorder="1" applyAlignment="1">
      <alignment horizontal="center" vertical="center"/>
    </xf>
    <xf numFmtId="0" fontId="1" fillId="7" borderId="9" xfId="0" applyFont="1" applyFill="1" applyBorder="1" applyAlignment="1">
      <alignment vertical="center" wrapText="1"/>
    </xf>
    <xf numFmtId="0" fontId="1" fillId="7" borderId="9" xfId="0" applyFont="1" applyFill="1" applyBorder="1" applyAlignment="1">
      <alignment horizontal="left" vertical="center"/>
    </xf>
    <xf numFmtId="0" fontId="9" fillId="7" borderId="9" xfId="0" applyFont="1" applyFill="1" applyBorder="1" applyAlignment="1">
      <alignment horizontal="center" vertical="center"/>
    </xf>
    <xf numFmtId="0" fontId="9" fillId="7" borderId="9" xfId="0" applyFont="1" applyFill="1" applyBorder="1" applyAlignment="1">
      <alignment horizontal="left" vertical="center" wrapText="1"/>
    </xf>
    <xf numFmtId="0" fontId="8" fillId="6" borderId="0" xfId="0" applyFont="1" applyFill="1" applyAlignment="1">
      <alignment horizontal="center" vertical="center"/>
    </xf>
    <xf numFmtId="0" fontId="3" fillId="5" borderId="10" xfId="0" applyFont="1" applyFill="1" applyBorder="1" applyAlignment="1">
      <alignment horizontal="center" vertical="center"/>
    </xf>
    <xf numFmtId="0" fontId="3" fillId="5" borderId="0" xfId="0" applyFont="1" applyFill="1" applyAlignment="1">
      <alignment horizontal="center" vertical="center"/>
    </xf>
    <xf numFmtId="0" fontId="3" fillId="5" borderId="10"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9" fontId="10" fillId="7" borderId="9"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0</xdr:col>
      <xdr:colOff>1047750</xdr:colOff>
      <xdr:row>1</xdr:row>
      <xdr:rowOff>504825</xdr:rowOff>
    </xdr:to>
    <xdr:pic>
      <xdr:nvPicPr>
        <xdr:cNvPr id="1146" name="Slika 2">
          <a:extLst>
            <a:ext uri="{FF2B5EF4-FFF2-40B4-BE49-F238E27FC236}">
              <a16:creationId xmlns:a16="http://schemas.microsoft.com/office/drawing/2014/main" id="{00000000-0008-0000-0000-00007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47625"/>
          <a:ext cx="838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0</xdr:col>
      <xdr:colOff>1047750</xdr:colOff>
      <xdr:row>1</xdr:row>
      <xdr:rowOff>504825</xdr:rowOff>
    </xdr:to>
    <xdr:pic>
      <xdr:nvPicPr>
        <xdr:cNvPr id="2170" name="Slika 1">
          <a:extLst>
            <a:ext uri="{FF2B5EF4-FFF2-40B4-BE49-F238E27FC236}">
              <a16:creationId xmlns:a16="http://schemas.microsoft.com/office/drawing/2014/main" id="{00000000-0008-0000-0100-00007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47625"/>
          <a:ext cx="8382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1047750</xdr:colOff>
      <xdr:row>1</xdr:row>
      <xdr:rowOff>504825</xdr:rowOff>
    </xdr:to>
    <xdr:pic>
      <xdr:nvPicPr>
        <xdr:cNvPr id="14458" name="Slika 1">
          <a:extLst>
            <a:ext uri="{FF2B5EF4-FFF2-40B4-BE49-F238E27FC236}">
              <a16:creationId xmlns:a16="http://schemas.microsoft.com/office/drawing/2014/main" id="{00000000-0008-0000-0C00-00007A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8286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1047750</xdr:colOff>
      <xdr:row>1</xdr:row>
      <xdr:rowOff>504825</xdr:rowOff>
    </xdr:to>
    <xdr:pic>
      <xdr:nvPicPr>
        <xdr:cNvPr id="15482" name="Slika 1">
          <a:extLst>
            <a:ext uri="{FF2B5EF4-FFF2-40B4-BE49-F238E27FC236}">
              <a16:creationId xmlns:a16="http://schemas.microsoft.com/office/drawing/2014/main" id="{00000000-0008-0000-0D00-00007A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8286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1047750</xdr:colOff>
      <xdr:row>1</xdr:row>
      <xdr:rowOff>504825</xdr:rowOff>
    </xdr:to>
    <xdr:pic>
      <xdr:nvPicPr>
        <xdr:cNvPr id="16506" name="Slika 1">
          <a:extLst>
            <a:ext uri="{FF2B5EF4-FFF2-40B4-BE49-F238E27FC236}">
              <a16:creationId xmlns:a16="http://schemas.microsoft.com/office/drawing/2014/main" id="{00000000-0008-0000-0E00-00007A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8286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1047750</xdr:colOff>
      <xdr:row>1</xdr:row>
      <xdr:rowOff>504825</xdr:rowOff>
    </xdr:to>
    <xdr:pic>
      <xdr:nvPicPr>
        <xdr:cNvPr id="17530" name="Slika 1">
          <a:extLst>
            <a:ext uri="{FF2B5EF4-FFF2-40B4-BE49-F238E27FC236}">
              <a16:creationId xmlns:a16="http://schemas.microsoft.com/office/drawing/2014/main" id="{00000000-0008-0000-0F00-00007A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8286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workbookViewId="0">
      <selection activeCell="A23" sqref="A23"/>
    </sheetView>
  </sheetViews>
  <sheetFormatPr defaultColWidth="9.140625" defaultRowHeight="14.25"/>
  <cols>
    <col min="1" max="5" width="32.42578125" style="1" customWidth="1"/>
    <col min="6" max="16384" width="9.140625" style="1"/>
  </cols>
  <sheetData>
    <row r="1" spans="1:7" ht="48" customHeight="1">
      <c r="A1" s="56" t="s">
        <v>51</v>
      </c>
      <c r="B1" s="56"/>
      <c r="C1" s="56"/>
      <c r="D1" s="56"/>
    </row>
    <row r="2" spans="1:7" ht="42.75" customHeight="1">
      <c r="A2" s="56"/>
      <c r="B2" s="56"/>
      <c r="C2" s="56"/>
      <c r="D2" s="56"/>
    </row>
    <row r="3" spans="1:7" ht="3.75" customHeight="1"/>
    <row r="4" spans="1:7" ht="24.75" customHeight="1">
      <c r="A4" s="7" t="s">
        <v>78</v>
      </c>
      <c r="B4" s="3" t="s">
        <v>0</v>
      </c>
      <c r="C4" s="4" t="s">
        <v>1</v>
      </c>
      <c r="D4" s="5" t="s">
        <v>2</v>
      </c>
    </row>
    <row r="5" spans="1:7" ht="18.75" customHeight="1">
      <c r="A5" s="34" t="s">
        <v>7</v>
      </c>
      <c r="B5" s="31" t="s">
        <v>13</v>
      </c>
      <c r="C5" s="32" t="s">
        <v>14</v>
      </c>
      <c r="D5" s="33" t="s">
        <v>15</v>
      </c>
      <c r="G5" s="2"/>
    </row>
    <row r="6" spans="1:7" ht="18.75" customHeight="1">
      <c r="A6" s="34" t="s">
        <v>11</v>
      </c>
      <c r="B6" s="31" t="s">
        <v>16</v>
      </c>
      <c r="C6" s="32" t="s">
        <v>17</v>
      </c>
      <c r="D6" s="33" t="s">
        <v>18</v>
      </c>
    </row>
    <row r="7" spans="1:7" ht="18.75" customHeight="1">
      <c r="A7" s="34" t="s">
        <v>47</v>
      </c>
      <c r="B7" s="31" t="s">
        <v>19</v>
      </c>
      <c r="C7" s="32" t="s">
        <v>20</v>
      </c>
      <c r="D7" s="33" t="s">
        <v>21</v>
      </c>
    </row>
    <row r="8" spans="1:7" ht="18.75" customHeight="1">
      <c r="A8" s="34" t="s">
        <v>12</v>
      </c>
      <c r="B8" s="31" t="s">
        <v>22</v>
      </c>
      <c r="C8" s="32" t="s">
        <v>23</v>
      </c>
      <c r="D8" s="33" t="s">
        <v>24</v>
      </c>
    </row>
    <row r="9" spans="1:7" ht="18.75" customHeight="1">
      <c r="A9" s="34" t="s">
        <v>4</v>
      </c>
      <c r="B9" s="31" t="s">
        <v>25</v>
      </c>
      <c r="C9" s="32" t="s">
        <v>26</v>
      </c>
      <c r="D9" s="33" t="s">
        <v>27</v>
      </c>
    </row>
    <row r="10" spans="1:7" ht="18.75" customHeight="1">
      <c r="A10" s="34" t="s">
        <v>10</v>
      </c>
      <c r="B10" s="31" t="s">
        <v>28</v>
      </c>
      <c r="C10" s="32" t="s">
        <v>29</v>
      </c>
      <c r="D10" s="33" t="s">
        <v>33</v>
      </c>
    </row>
    <row r="11" spans="1:7" ht="18.75" customHeight="1">
      <c r="A11" s="34" t="s">
        <v>43</v>
      </c>
      <c r="B11" s="31" t="s">
        <v>44</v>
      </c>
      <c r="C11" s="32" t="s">
        <v>45</v>
      </c>
      <c r="D11" s="33" t="s">
        <v>46</v>
      </c>
    </row>
    <row r="12" spans="1:7" ht="18.75" customHeight="1">
      <c r="A12" s="34" t="s">
        <v>3</v>
      </c>
      <c r="B12" s="31" t="s">
        <v>30</v>
      </c>
      <c r="C12" s="32" t="s">
        <v>31</v>
      </c>
      <c r="D12" s="33" t="s">
        <v>32</v>
      </c>
    </row>
    <row r="13" spans="1:7" ht="18.75" customHeight="1">
      <c r="A13" s="34" t="s">
        <v>9</v>
      </c>
      <c r="B13" s="31" t="s">
        <v>34</v>
      </c>
      <c r="C13" s="32" t="s">
        <v>35</v>
      </c>
      <c r="D13" s="33" t="s">
        <v>36</v>
      </c>
    </row>
    <row r="14" spans="1:7" ht="18.75" customHeight="1">
      <c r="A14" s="34" t="s">
        <v>6</v>
      </c>
      <c r="B14" s="31" t="s">
        <v>37</v>
      </c>
      <c r="C14" s="32" t="s">
        <v>38</v>
      </c>
      <c r="D14" s="33" t="s">
        <v>39</v>
      </c>
    </row>
    <row r="15" spans="1:7" ht="18.75" customHeight="1">
      <c r="A15" s="34" t="s">
        <v>5</v>
      </c>
      <c r="B15" s="31" t="s">
        <v>40</v>
      </c>
      <c r="C15" s="32" t="s">
        <v>41</v>
      </c>
      <c r="D15" s="33" t="s">
        <v>42</v>
      </c>
    </row>
    <row r="16" spans="1:7" ht="18.75" customHeight="1">
      <c r="A16" s="36" t="s">
        <v>8</v>
      </c>
      <c r="B16" s="37" t="s">
        <v>48</v>
      </c>
      <c r="C16" s="38" t="s">
        <v>49</v>
      </c>
      <c r="D16" s="39" t="s">
        <v>50</v>
      </c>
    </row>
    <row r="17" ht="18.75" customHeight="1"/>
    <row r="18" ht="18.75" customHeight="1"/>
    <row r="19" ht="18.75" customHeight="1"/>
    <row r="20" ht="18.75" customHeight="1"/>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sheetData>
  <mergeCells count="1">
    <mergeCell ref="A1: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
  <sheetViews>
    <sheetView workbookViewId="0">
      <selection activeCell="I14" sqref="I14"/>
    </sheetView>
  </sheetViews>
  <sheetFormatPr defaultColWidth="9.140625" defaultRowHeight="14.25"/>
  <cols>
    <col min="1" max="5" width="32.42578125" style="1" customWidth="1"/>
    <col min="6" max="7" width="9.42578125" style="1" customWidth="1"/>
    <col min="8" max="16384" width="9.140625" style="1"/>
  </cols>
  <sheetData>
    <row r="1" spans="1:7" ht="48" customHeight="1">
      <c r="A1" s="56" t="s">
        <v>52</v>
      </c>
      <c r="B1" s="56"/>
      <c r="C1" s="56"/>
      <c r="D1" s="56"/>
      <c r="E1" s="56"/>
    </row>
    <row r="2" spans="1:7" ht="42.75" customHeight="1">
      <c r="A2" s="56"/>
      <c r="B2" s="56"/>
      <c r="C2" s="56"/>
      <c r="D2" s="56"/>
      <c r="E2" s="56"/>
    </row>
    <row r="3" spans="1:7" ht="3.75" customHeight="1"/>
    <row r="4" spans="1:7" ht="24.75" customHeight="1">
      <c r="A4" s="7" t="s">
        <v>78</v>
      </c>
      <c r="B4" s="3" t="s">
        <v>79</v>
      </c>
      <c r="C4" s="4" t="s">
        <v>80</v>
      </c>
      <c r="D4" s="5" t="s">
        <v>81</v>
      </c>
      <c r="E4" s="7" t="s">
        <v>82</v>
      </c>
    </row>
    <row r="5" spans="1:7" ht="18.75" customHeight="1">
      <c r="A5" s="58" t="s">
        <v>7</v>
      </c>
      <c r="B5" s="11" t="s">
        <v>53</v>
      </c>
      <c r="C5" s="12" t="e">
        <f>#REF!</f>
        <v>#REF!</v>
      </c>
      <c r="D5" s="13" t="e">
        <f>#REF!</f>
        <v>#REF!</v>
      </c>
      <c r="E5" s="14">
        <v>1</v>
      </c>
      <c r="G5" s="2"/>
    </row>
    <row r="6" spans="1:7" ht="18.75" customHeight="1">
      <c r="A6" s="58"/>
      <c r="B6" s="27" t="s">
        <v>54</v>
      </c>
      <c r="C6" s="28" t="e">
        <f>#REF!</f>
        <v>#REF!</v>
      </c>
      <c r="D6" s="13" t="e">
        <f>#REF!</f>
        <v>#REF!</v>
      </c>
      <c r="E6" s="14">
        <v>2</v>
      </c>
    </row>
    <row r="7" spans="1:7" ht="18.75" customHeight="1">
      <c r="A7" s="58"/>
      <c r="B7" s="27" t="s">
        <v>55</v>
      </c>
      <c r="C7" s="28" t="e">
        <f>#REF!</f>
        <v>#REF!</v>
      </c>
      <c r="D7" s="13" t="e">
        <f>#REF!</f>
        <v>#REF!</v>
      </c>
      <c r="E7" s="14">
        <v>3</v>
      </c>
    </row>
    <row r="8" spans="1:7" ht="18.75" customHeight="1" thickBot="1">
      <c r="A8" s="62"/>
      <c r="B8" s="29" t="s">
        <v>56</v>
      </c>
      <c r="C8" s="30" t="e">
        <f>#REF!</f>
        <v>#REF!</v>
      </c>
      <c r="D8" s="17" t="e">
        <f>#REF!</f>
        <v>#REF!</v>
      </c>
      <c r="E8" s="18">
        <v>4</v>
      </c>
    </row>
    <row r="9" spans="1:7" ht="18.75" customHeight="1">
      <c r="A9" s="57" t="s">
        <v>11</v>
      </c>
      <c r="B9" s="19" t="s">
        <v>58</v>
      </c>
      <c r="C9" s="20" t="e">
        <f>#REF!</f>
        <v>#REF!</v>
      </c>
      <c r="D9" s="21" t="e">
        <f>#REF!</f>
        <v>#REF!</v>
      </c>
      <c r="E9" s="22">
        <v>15</v>
      </c>
    </row>
    <row r="10" spans="1:7" ht="18.75" customHeight="1" thickBot="1">
      <c r="A10" s="62"/>
      <c r="B10" s="29" t="s">
        <v>57</v>
      </c>
      <c r="C10" s="30" t="e">
        <f>#REF!</f>
        <v>#REF!</v>
      </c>
      <c r="D10" s="17" t="e">
        <f>#REF!</f>
        <v>#REF!</v>
      </c>
      <c r="E10" s="18">
        <v>16</v>
      </c>
    </row>
    <row r="11" spans="1:7" ht="18.75" customHeight="1">
      <c r="A11" s="58" t="s">
        <v>59</v>
      </c>
      <c r="B11" s="11" t="s">
        <v>153</v>
      </c>
      <c r="C11" s="12" t="e">
        <f>#REF!</f>
        <v>#REF!</v>
      </c>
      <c r="D11" s="13" t="e">
        <f>#REF!</f>
        <v>#REF!</v>
      </c>
      <c r="E11" s="14">
        <v>30</v>
      </c>
    </row>
    <row r="12" spans="1:7" ht="18.75" customHeight="1">
      <c r="A12" s="58"/>
      <c r="B12" s="11" t="s">
        <v>154</v>
      </c>
      <c r="C12" s="12" t="e">
        <f>#REF!</f>
        <v>#REF!</v>
      </c>
      <c r="D12" s="13" t="e">
        <f>#REF!</f>
        <v>#REF!</v>
      </c>
      <c r="E12" s="14">
        <v>31</v>
      </c>
    </row>
    <row r="13" spans="1:7" ht="18.75" customHeight="1" thickBot="1">
      <c r="A13" s="62"/>
      <c r="B13" s="15" t="s">
        <v>155</v>
      </c>
      <c r="C13" s="16" t="e">
        <f>#REF!</f>
        <v>#REF!</v>
      </c>
      <c r="D13" s="17" t="e">
        <f>#REF!</f>
        <v>#REF!</v>
      </c>
      <c r="E13" s="18">
        <v>32</v>
      </c>
    </row>
    <row r="14" spans="1:7" ht="18.75" customHeight="1" thickBot="1">
      <c r="A14" s="35" t="s">
        <v>12</v>
      </c>
      <c r="B14" s="24" t="s">
        <v>156</v>
      </c>
      <c r="C14" s="25" t="e">
        <f>#REF!</f>
        <v>#REF!</v>
      </c>
      <c r="D14" s="26" t="e">
        <f>#REF!</f>
        <v>#REF!</v>
      </c>
      <c r="E14" s="23">
        <v>45</v>
      </c>
    </row>
    <row r="15" spans="1:7" ht="18.75" customHeight="1">
      <c r="A15" s="57" t="s">
        <v>4</v>
      </c>
      <c r="B15" s="19" t="s">
        <v>60</v>
      </c>
      <c r="C15" s="20" t="str">
        <f>'KAŠTELA 1'!B14</f>
        <v>19,7 km</v>
      </c>
      <c r="D15" s="21" t="str">
        <f>'KAŠTELA 1'!B15</f>
        <v>506 m</v>
      </c>
      <c r="E15" s="22">
        <v>60</v>
      </c>
    </row>
    <row r="16" spans="1:7" ht="18.75" customHeight="1">
      <c r="A16" s="58"/>
      <c r="B16" s="11" t="s">
        <v>61</v>
      </c>
      <c r="C16" s="12" t="str">
        <f>'KAŠTELA 2'!B14</f>
        <v>30,4 km</v>
      </c>
      <c r="D16" s="13" t="str">
        <f>'KAŠTELA 2'!B15</f>
        <v>592 m</v>
      </c>
      <c r="E16" s="14">
        <v>61</v>
      </c>
    </row>
    <row r="17" spans="1:5" ht="18.75" customHeight="1">
      <c r="A17" s="58"/>
      <c r="B17" s="11" t="s">
        <v>62</v>
      </c>
      <c r="C17" s="12" t="str">
        <f>'KAŠTELA 3'!B14</f>
        <v>22,4 km</v>
      </c>
      <c r="D17" s="13" t="str">
        <f>'KAŠTELA 3'!B15</f>
        <v>687 m</v>
      </c>
      <c r="E17" s="14">
        <v>62</v>
      </c>
    </row>
    <row r="18" spans="1:5" ht="18.75" customHeight="1" thickBot="1">
      <c r="A18" s="62"/>
      <c r="B18" s="15" t="s">
        <v>63</v>
      </c>
      <c r="C18" s="16" t="str">
        <f>'KAŠTELA 4'!B14</f>
        <v>16,5 km</v>
      </c>
      <c r="D18" s="17" t="str">
        <f>'KAŠTELA 4'!B15</f>
        <v>751 m</v>
      </c>
      <c r="E18" s="18">
        <v>63</v>
      </c>
    </row>
    <row r="19" spans="1:5" ht="18.75" customHeight="1" thickBot="1">
      <c r="A19" s="35" t="s">
        <v>10</v>
      </c>
      <c r="B19" s="24" t="s">
        <v>64</v>
      </c>
      <c r="C19" s="25" t="e">
        <f>#REF!</f>
        <v>#REF!</v>
      </c>
      <c r="D19" s="26" t="e">
        <f>#REF!</f>
        <v>#REF!</v>
      </c>
      <c r="E19" s="23">
        <v>80</v>
      </c>
    </row>
    <row r="20" spans="1:5" ht="18.75" customHeight="1">
      <c r="A20" s="59" t="s">
        <v>3</v>
      </c>
      <c r="B20" s="19" t="s">
        <v>65</v>
      </c>
      <c r="C20" s="20" t="e">
        <f>#REF!</f>
        <v>#REF!</v>
      </c>
      <c r="D20" s="21" t="e">
        <f>#REF!</f>
        <v>#REF!</v>
      </c>
      <c r="E20" s="22">
        <v>120</v>
      </c>
    </row>
    <row r="21" spans="1:5" ht="18.75" customHeight="1">
      <c r="A21" s="60"/>
      <c r="B21" s="11" t="s">
        <v>66</v>
      </c>
      <c r="C21" s="12" t="e">
        <f>#REF!</f>
        <v>#REF!</v>
      </c>
      <c r="D21" s="13" t="e">
        <f>#REF!</f>
        <v>#REF!</v>
      </c>
      <c r="E21" s="14">
        <v>121</v>
      </c>
    </row>
    <row r="22" spans="1:5" ht="18.75" customHeight="1" thickBot="1">
      <c r="A22" s="61"/>
      <c r="B22" s="15" t="s">
        <v>67</v>
      </c>
      <c r="C22" s="16" t="e">
        <f>#REF!</f>
        <v>#REF!</v>
      </c>
      <c r="D22" s="17" t="e">
        <f>#REF!</f>
        <v>#REF!</v>
      </c>
      <c r="E22" s="18">
        <v>122</v>
      </c>
    </row>
    <row r="23" spans="1:5" ht="18.75" customHeight="1">
      <c r="A23" s="57" t="s">
        <v>9</v>
      </c>
      <c r="B23" s="19" t="s">
        <v>68</v>
      </c>
      <c r="C23" s="20" t="e">
        <f>#REF!</f>
        <v>#REF!</v>
      </c>
      <c r="D23" s="21" t="e">
        <f>#REF!</f>
        <v>#REF!</v>
      </c>
      <c r="E23" s="22">
        <v>140</v>
      </c>
    </row>
    <row r="24" spans="1:5" ht="18.75" customHeight="1" thickBot="1">
      <c r="A24" s="62"/>
      <c r="B24" s="15" t="s">
        <v>69</v>
      </c>
      <c r="C24" s="16" t="e">
        <f>#REF!</f>
        <v>#REF!</v>
      </c>
      <c r="D24" s="17" t="e">
        <f>#REF!</f>
        <v>#REF!</v>
      </c>
      <c r="E24" s="18">
        <v>141</v>
      </c>
    </row>
    <row r="25" spans="1:5" ht="18.75" customHeight="1">
      <c r="A25" s="57" t="s">
        <v>6</v>
      </c>
      <c r="B25" s="19" t="s">
        <v>71</v>
      </c>
      <c r="C25" s="20" t="e">
        <f>#REF!</f>
        <v>#REF!</v>
      </c>
      <c r="D25" s="21" t="e">
        <f>#REF!</f>
        <v>#REF!</v>
      </c>
      <c r="E25" s="22">
        <v>160</v>
      </c>
    </row>
    <row r="26" spans="1:5" ht="18.75" customHeight="1">
      <c r="A26" s="58"/>
      <c r="B26" s="11" t="s">
        <v>70</v>
      </c>
      <c r="C26" s="12" t="e">
        <f>#REF!</f>
        <v>#REF!</v>
      </c>
      <c r="D26" s="13" t="e">
        <f>#REF!</f>
        <v>#REF!</v>
      </c>
      <c r="E26" s="14">
        <v>161</v>
      </c>
    </row>
    <row r="27" spans="1:5" ht="18.75" customHeight="1">
      <c r="A27" s="58"/>
      <c r="B27" s="11" t="s">
        <v>72</v>
      </c>
      <c r="C27" s="12" t="e">
        <f>#REF!</f>
        <v>#REF!</v>
      </c>
      <c r="D27" s="13" t="e">
        <f>#REF!</f>
        <v>#REF!</v>
      </c>
      <c r="E27" s="14">
        <v>162</v>
      </c>
    </row>
    <row r="28" spans="1:5" ht="18.75" customHeight="1" thickBot="1">
      <c r="A28" s="62"/>
      <c r="B28" s="15" t="s">
        <v>73</v>
      </c>
      <c r="C28" s="16" t="e">
        <f>#REF!</f>
        <v>#REF!</v>
      </c>
      <c r="D28" s="17" t="e">
        <f>#REF!</f>
        <v>#REF!</v>
      </c>
      <c r="E28" s="18">
        <v>163</v>
      </c>
    </row>
    <row r="29" spans="1:5" ht="18.75" customHeight="1">
      <c r="A29" s="57" t="s">
        <v>5</v>
      </c>
      <c r="B29" s="19" t="s">
        <v>74</v>
      </c>
      <c r="C29" s="20" t="e">
        <f>#REF!</f>
        <v>#REF!</v>
      </c>
      <c r="D29" s="21" t="e">
        <f>#REF!</f>
        <v>#REF!</v>
      </c>
      <c r="E29" s="22">
        <v>180</v>
      </c>
    </row>
    <row r="30" spans="1:5" ht="18.75" customHeight="1" thickBot="1">
      <c r="A30" s="62"/>
      <c r="B30" s="15" t="s">
        <v>75</v>
      </c>
      <c r="C30" s="16" t="e">
        <f>#REF!</f>
        <v>#REF!</v>
      </c>
      <c r="D30" s="17" t="e">
        <f>#REF!</f>
        <v>#REF!</v>
      </c>
      <c r="E30" s="18">
        <v>181</v>
      </c>
    </row>
    <row r="31" spans="1:5" ht="18.75" customHeight="1">
      <c r="A31" s="57" t="s">
        <v>8</v>
      </c>
      <c r="B31" s="19" t="s">
        <v>76</v>
      </c>
      <c r="C31" s="20" t="e">
        <f>#REF!</f>
        <v>#REF!</v>
      </c>
      <c r="D31" s="21" t="e">
        <f>#REF!</f>
        <v>#REF!</v>
      </c>
      <c r="E31" s="22">
        <v>800</v>
      </c>
    </row>
    <row r="32" spans="1:5" ht="18.75" customHeight="1">
      <c r="A32" s="58"/>
      <c r="B32" s="8" t="s">
        <v>77</v>
      </c>
      <c r="C32" s="9" t="e">
        <f>#REF!</f>
        <v>#REF!</v>
      </c>
      <c r="D32" s="10" t="e">
        <f>#REF!</f>
        <v>#REF!</v>
      </c>
      <c r="E32" s="6">
        <v>801</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10">
    <mergeCell ref="A9:A10"/>
    <mergeCell ref="A5:A8"/>
    <mergeCell ref="A11:A13"/>
    <mergeCell ref="A1:E2"/>
    <mergeCell ref="A15:A18"/>
    <mergeCell ref="A31:A32"/>
    <mergeCell ref="A20:A22"/>
    <mergeCell ref="A23:A24"/>
    <mergeCell ref="A25:A28"/>
    <mergeCell ref="A29:A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5"/>
  <sheetViews>
    <sheetView topLeftCell="B13" zoomScaleNormal="100" workbookViewId="0">
      <selection activeCell="B10" sqref="B10"/>
    </sheetView>
  </sheetViews>
  <sheetFormatPr defaultColWidth="9.140625" defaultRowHeight="14.25"/>
  <cols>
    <col min="1" max="1" width="32.42578125" style="1" customWidth="1"/>
    <col min="2" max="5" width="112.140625" style="1" customWidth="1"/>
    <col min="6" max="16384" width="9.140625" style="1"/>
  </cols>
  <sheetData>
    <row r="1" spans="1:5" ht="48" customHeight="1">
      <c r="A1" s="56" t="s">
        <v>112</v>
      </c>
      <c r="B1" s="56"/>
      <c r="C1" s="56"/>
      <c r="D1" s="56"/>
      <c r="E1" s="56"/>
    </row>
    <row r="2" spans="1:5" ht="42.75" customHeight="1">
      <c r="A2" s="56"/>
      <c r="B2" s="56"/>
      <c r="C2" s="56"/>
      <c r="D2" s="56"/>
      <c r="E2" s="56"/>
    </row>
    <row r="3" spans="1:5" ht="3.75" customHeight="1"/>
    <row r="4" spans="1:5" ht="24.75" customHeight="1">
      <c r="A4" s="40" t="s">
        <v>83</v>
      </c>
      <c r="B4" s="41" t="s">
        <v>104</v>
      </c>
      <c r="C4" s="44" t="s">
        <v>120</v>
      </c>
      <c r="D4" s="43" t="s">
        <v>121</v>
      </c>
      <c r="E4" s="45" t="s">
        <v>122</v>
      </c>
    </row>
    <row r="5" spans="1:5" ht="39" customHeight="1">
      <c r="A5" s="42" t="s">
        <v>84</v>
      </c>
      <c r="B5" s="46">
        <v>60</v>
      </c>
      <c r="C5" s="46">
        <v>60</v>
      </c>
      <c r="D5" s="46">
        <v>60</v>
      </c>
      <c r="E5" s="46">
        <v>60</v>
      </c>
    </row>
    <row r="6" spans="1:5" ht="39" customHeight="1">
      <c r="A6" s="42" t="s">
        <v>111</v>
      </c>
      <c r="B6" s="46" t="s">
        <v>113</v>
      </c>
      <c r="C6" s="46" t="s">
        <v>148</v>
      </c>
      <c r="D6" s="46" t="s">
        <v>149</v>
      </c>
      <c r="E6" s="46" t="s">
        <v>150</v>
      </c>
    </row>
    <row r="7" spans="1:5" ht="39" customHeight="1">
      <c r="A7" s="42" t="s">
        <v>85</v>
      </c>
      <c r="B7" s="47" t="s">
        <v>103</v>
      </c>
      <c r="C7" s="47" t="s">
        <v>103</v>
      </c>
      <c r="D7" s="47" t="s">
        <v>103</v>
      </c>
      <c r="E7" s="47" t="s">
        <v>103</v>
      </c>
    </row>
    <row r="8" spans="1:5" ht="39" customHeight="1">
      <c r="A8" s="42" t="s">
        <v>86</v>
      </c>
      <c r="B8" s="47">
        <v>2</v>
      </c>
      <c r="C8" s="47">
        <v>2</v>
      </c>
      <c r="D8" s="47">
        <v>2</v>
      </c>
      <c r="E8" s="47">
        <v>2</v>
      </c>
    </row>
    <row r="9" spans="1:5" ht="39" customHeight="1">
      <c r="A9" s="42" t="s">
        <v>87</v>
      </c>
      <c r="B9" s="46" t="s">
        <v>108</v>
      </c>
      <c r="C9" s="46" t="s">
        <v>108</v>
      </c>
      <c r="D9" s="46" t="s">
        <v>108</v>
      </c>
      <c r="E9" s="46" t="s">
        <v>108</v>
      </c>
    </row>
    <row r="10" spans="1:5" ht="315.75" customHeight="1">
      <c r="A10" s="42" t="s">
        <v>88</v>
      </c>
      <c r="B10" s="49" t="s">
        <v>128</v>
      </c>
      <c r="C10" s="49" t="s">
        <v>123</v>
      </c>
      <c r="D10" s="49" t="s">
        <v>139</v>
      </c>
      <c r="E10" s="49" t="s">
        <v>144</v>
      </c>
    </row>
    <row r="11" spans="1:5" ht="243" customHeight="1">
      <c r="A11" s="42" t="s">
        <v>89</v>
      </c>
      <c r="B11" s="49" t="s">
        <v>233</v>
      </c>
      <c r="C11" s="49" t="s">
        <v>216</v>
      </c>
      <c r="D11" s="49" t="s">
        <v>217</v>
      </c>
      <c r="E11" s="49" t="s">
        <v>230</v>
      </c>
    </row>
    <row r="12" spans="1:5" ht="39" customHeight="1">
      <c r="A12" s="42" t="s">
        <v>90</v>
      </c>
      <c r="B12" s="48" t="s">
        <v>152</v>
      </c>
      <c r="C12" s="48" t="s">
        <v>167</v>
      </c>
      <c r="D12" s="48" t="s">
        <v>170</v>
      </c>
      <c r="E12" s="48" t="s">
        <v>188</v>
      </c>
    </row>
    <row r="13" spans="1:5" ht="39" customHeight="1">
      <c r="A13" s="42" t="s">
        <v>91</v>
      </c>
      <c r="B13" s="46" t="s">
        <v>157</v>
      </c>
      <c r="C13" s="46" t="s">
        <v>168</v>
      </c>
      <c r="D13" s="46" t="s">
        <v>169</v>
      </c>
      <c r="E13" s="46" t="s">
        <v>189</v>
      </c>
    </row>
    <row r="14" spans="1:5" ht="39" customHeight="1">
      <c r="A14" s="42" t="s">
        <v>92</v>
      </c>
      <c r="B14" s="46" t="s">
        <v>171</v>
      </c>
      <c r="C14" s="46" t="s">
        <v>171</v>
      </c>
      <c r="D14" s="46" t="s">
        <v>171</v>
      </c>
      <c r="E14" s="46" t="s">
        <v>171</v>
      </c>
    </row>
    <row r="15" spans="1:5" ht="39" customHeight="1">
      <c r="A15" s="42" t="s">
        <v>93</v>
      </c>
      <c r="B15" s="46" t="s">
        <v>172</v>
      </c>
      <c r="C15" s="46" t="s">
        <v>172</v>
      </c>
      <c r="D15" s="46" t="s">
        <v>172</v>
      </c>
      <c r="E15" s="46" t="s">
        <v>172</v>
      </c>
    </row>
    <row r="16" spans="1:5" ht="39" customHeight="1">
      <c r="A16" s="42" t="s">
        <v>94</v>
      </c>
      <c r="B16" s="46" t="s">
        <v>173</v>
      </c>
      <c r="C16" s="46" t="s">
        <v>173</v>
      </c>
      <c r="D16" s="46" t="s">
        <v>173</v>
      </c>
      <c r="E16" s="46" t="s">
        <v>173</v>
      </c>
    </row>
    <row r="17" spans="1:5" ht="39" customHeight="1">
      <c r="A17" s="42" t="s">
        <v>95</v>
      </c>
      <c r="B17" s="46" t="s">
        <v>192</v>
      </c>
      <c r="C17" s="46" t="s">
        <v>193</v>
      </c>
      <c r="D17" s="46" t="s">
        <v>191</v>
      </c>
      <c r="E17" s="46" t="s">
        <v>190</v>
      </c>
    </row>
    <row r="18" spans="1:5" ht="39" customHeight="1">
      <c r="A18" s="42" t="s">
        <v>96</v>
      </c>
      <c r="B18" s="50" t="s">
        <v>236</v>
      </c>
      <c r="C18" s="50" t="s">
        <v>236</v>
      </c>
      <c r="D18" s="50" t="s">
        <v>236</v>
      </c>
      <c r="E18" s="50" t="s">
        <v>236</v>
      </c>
    </row>
    <row r="19" spans="1:5" ht="39" customHeight="1">
      <c r="A19" s="42" t="s">
        <v>97</v>
      </c>
      <c r="B19" s="51">
        <v>0.3</v>
      </c>
      <c r="C19" s="51">
        <v>0.3</v>
      </c>
      <c r="D19" s="51">
        <v>0.3</v>
      </c>
      <c r="E19" s="51">
        <v>0.3</v>
      </c>
    </row>
    <row r="20" spans="1:5" ht="39" customHeight="1">
      <c r="A20" s="42" t="s">
        <v>98</v>
      </c>
      <c r="B20" s="51">
        <v>0.7</v>
      </c>
      <c r="C20" s="51">
        <v>0.7</v>
      </c>
      <c r="D20" s="51">
        <v>0.7</v>
      </c>
      <c r="E20" s="51">
        <v>0.7</v>
      </c>
    </row>
    <row r="21" spans="1:5" ht="39" customHeight="1">
      <c r="A21" s="42" t="s">
        <v>99</v>
      </c>
      <c r="B21" s="46" t="s">
        <v>101</v>
      </c>
      <c r="C21" s="46" t="s">
        <v>101</v>
      </c>
      <c r="D21" s="46" t="s">
        <v>101</v>
      </c>
      <c r="E21" s="46" t="s">
        <v>101</v>
      </c>
    </row>
    <row r="22" spans="1:5" ht="39" customHeight="1">
      <c r="A22" s="42" t="s">
        <v>100</v>
      </c>
      <c r="B22" s="63" t="s">
        <v>240</v>
      </c>
      <c r="C22" s="63" t="s">
        <v>240</v>
      </c>
      <c r="D22" s="63" t="s">
        <v>240</v>
      </c>
      <c r="E22" s="63" t="s">
        <v>240</v>
      </c>
    </row>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sheetData>
  <mergeCells count="1">
    <mergeCell ref="A1:E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5"/>
  <sheetViews>
    <sheetView tabSelected="1" topLeftCell="B13" zoomScaleNormal="100" workbookViewId="0">
      <selection activeCell="B10" sqref="B10"/>
    </sheetView>
  </sheetViews>
  <sheetFormatPr defaultColWidth="9.140625" defaultRowHeight="14.25"/>
  <cols>
    <col min="1" max="1" width="32.42578125" style="1" customWidth="1"/>
    <col min="2" max="4" width="112.140625" style="1" customWidth="1"/>
    <col min="5" max="5" width="114.42578125" style="1" customWidth="1"/>
    <col min="6" max="16384" width="9.140625" style="1"/>
  </cols>
  <sheetData>
    <row r="1" spans="1:5" ht="48" customHeight="1">
      <c r="A1" s="56" t="s">
        <v>114</v>
      </c>
      <c r="B1" s="56"/>
      <c r="C1" s="56"/>
      <c r="D1" s="56"/>
      <c r="E1" s="56"/>
    </row>
    <row r="2" spans="1:5" ht="42.75" customHeight="1">
      <c r="A2" s="56"/>
      <c r="B2" s="56"/>
      <c r="C2" s="56"/>
      <c r="D2" s="56"/>
      <c r="E2" s="56"/>
    </row>
    <row r="3" spans="1:5" ht="3.75" customHeight="1"/>
    <row r="4" spans="1:5" ht="24.75" customHeight="1">
      <c r="A4" s="40" t="s">
        <v>83</v>
      </c>
      <c r="B4" s="41" t="s">
        <v>104</v>
      </c>
      <c r="C4" s="44" t="s">
        <v>120</v>
      </c>
      <c r="D4" s="43" t="s">
        <v>121</v>
      </c>
      <c r="E4" s="45" t="s">
        <v>122</v>
      </c>
    </row>
    <row r="5" spans="1:5" ht="39" customHeight="1">
      <c r="A5" s="42" t="s">
        <v>84</v>
      </c>
      <c r="B5" s="46">
        <v>61</v>
      </c>
      <c r="C5" s="46">
        <v>61</v>
      </c>
      <c r="D5" s="46">
        <v>61</v>
      </c>
      <c r="E5" s="46">
        <v>61</v>
      </c>
    </row>
    <row r="6" spans="1:5" ht="39" customHeight="1">
      <c r="A6" s="42" t="s">
        <v>111</v>
      </c>
      <c r="B6" s="46" t="s">
        <v>115</v>
      </c>
      <c r="C6" s="46" t="s">
        <v>132</v>
      </c>
      <c r="D6" s="46" t="s">
        <v>218</v>
      </c>
      <c r="E6" s="46" t="s">
        <v>133</v>
      </c>
    </row>
    <row r="7" spans="1:5" ht="39" customHeight="1">
      <c r="A7" s="42" t="s">
        <v>85</v>
      </c>
      <c r="B7" s="46">
        <v>3</v>
      </c>
      <c r="C7" s="46">
        <v>3</v>
      </c>
      <c r="D7" s="46">
        <v>3</v>
      </c>
      <c r="E7" s="46">
        <v>3</v>
      </c>
    </row>
    <row r="8" spans="1:5" ht="39" customHeight="1">
      <c r="A8" s="42" t="s">
        <v>86</v>
      </c>
      <c r="B8" s="47">
        <v>2</v>
      </c>
      <c r="C8" s="47">
        <v>2</v>
      </c>
      <c r="D8" s="47">
        <v>2</v>
      </c>
      <c r="E8" s="47">
        <v>2</v>
      </c>
    </row>
    <row r="9" spans="1:5" ht="39" customHeight="1">
      <c r="A9" s="42" t="s">
        <v>87</v>
      </c>
      <c r="B9" s="46" t="s">
        <v>109</v>
      </c>
      <c r="C9" s="48" t="s">
        <v>174</v>
      </c>
      <c r="D9" s="48" t="s">
        <v>219</v>
      </c>
      <c r="E9" s="48" t="s">
        <v>194</v>
      </c>
    </row>
    <row r="10" spans="1:5" ht="315.75" customHeight="1">
      <c r="A10" s="42" t="s">
        <v>88</v>
      </c>
      <c r="B10" s="49" t="s">
        <v>129</v>
      </c>
      <c r="C10" s="48" t="s">
        <v>124</v>
      </c>
      <c r="D10" s="49" t="s">
        <v>140</v>
      </c>
      <c r="E10" s="49" t="s">
        <v>228</v>
      </c>
    </row>
    <row r="11" spans="1:5" ht="243" customHeight="1">
      <c r="A11" s="42" t="s">
        <v>89</v>
      </c>
      <c r="B11" s="49" t="s">
        <v>234</v>
      </c>
      <c r="C11" s="48" t="s">
        <v>220</v>
      </c>
      <c r="D11" s="49" t="s">
        <v>221</v>
      </c>
      <c r="E11" s="49" t="s">
        <v>229</v>
      </c>
    </row>
    <row r="12" spans="1:5" ht="45.6" customHeight="1">
      <c r="A12" s="42" t="s">
        <v>90</v>
      </c>
      <c r="B12" s="48" t="s">
        <v>159</v>
      </c>
      <c r="C12" s="48" t="s">
        <v>176</v>
      </c>
      <c r="D12" s="49" t="s">
        <v>180</v>
      </c>
      <c r="E12" s="49" t="s">
        <v>195</v>
      </c>
    </row>
    <row r="13" spans="1:5" ht="39" customHeight="1">
      <c r="A13" s="42" t="s">
        <v>91</v>
      </c>
      <c r="B13" s="46" t="s">
        <v>196</v>
      </c>
      <c r="C13" s="46" t="s">
        <v>105</v>
      </c>
      <c r="D13" s="53" t="s">
        <v>175</v>
      </c>
      <c r="E13" s="53" t="s">
        <v>202</v>
      </c>
    </row>
    <row r="14" spans="1:5" ht="39" customHeight="1">
      <c r="A14" s="42" t="s">
        <v>92</v>
      </c>
      <c r="B14" s="46" t="s">
        <v>177</v>
      </c>
      <c r="C14" s="46" t="s">
        <v>177</v>
      </c>
      <c r="D14" s="46" t="s">
        <v>177</v>
      </c>
      <c r="E14" s="46" t="s">
        <v>177</v>
      </c>
    </row>
    <row r="15" spans="1:5" ht="39" customHeight="1">
      <c r="A15" s="42" t="s">
        <v>93</v>
      </c>
      <c r="B15" s="46" t="s">
        <v>178</v>
      </c>
      <c r="C15" s="46" t="s">
        <v>178</v>
      </c>
      <c r="D15" s="46" t="s">
        <v>178</v>
      </c>
      <c r="E15" s="46" t="s">
        <v>178</v>
      </c>
    </row>
    <row r="16" spans="1:5" ht="39" customHeight="1">
      <c r="A16" s="42" t="s">
        <v>94</v>
      </c>
      <c r="B16" s="46" t="s">
        <v>200</v>
      </c>
      <c r="C16" s="46" t="s">
        <v>199</v>
      </c>
      <c r="D16" s="46" t="s">
        <v>198</v>
      </c>
      <c r="E16" s="46" t="s">
        <v>197</v>
      </c>
    </row>
    <row r="17" spans="1:5" ht="39" customHeight="1">
      <c r="A17" s="42" t="s">
        <v>95</v>
      </c>
      <c r="B17" s="46" t="s">
        <v>158</v>
      </c>
      <c r="C17" s="46" t="s">
        <v>179</v>
      </c>
      <c r="D17" s="46" t="s">
        <v>222</v>
      </c>
      <c r="E17" s="46" t="s">
        <v>201</v>
      </c>
    </row>
    <row r="18" spans="1:5" ht="39" customHeight="1">
      <c r="A18" s="42" t="s">
        <v>96</v>
      </c>
      <c r="B18" s="50" t="s">
        <v>237</v>
      </c>
      <c r="C18" s="50" t="s">
        <v>237</v>
      </c>
      <c r="D18" s="50" t="s">
        <v>237</v>
      </c>
      <c r="E18" s="50" t="s">
        <v>237</v>
      </c>
    </row>
    <row r="19" spans="1:5" ht="39" customHeight="1">
      <c r="A19" s="42" t="s">
        <v>97</v>
      </c>
      <c r="B19" s="51">
        <v>0.5</v>
      </c>
      <c r="C19" s="51">
        <v>0.5</v>
      </c>
      <c r="D19" s="51">
        <v>0.5</v>
      </c>
      <c r="E19" s="51">
        <v>0.5</v>
      </c>
    </row>
    <row r="20" spans="1:5" ht="39" customHeight="1">
      <c r="A20" s="42" t="s">
        <v>98</v>
      </c>
      <c r="B20" s="51">
        <v>0.5</v>
      </c>
      <c r="C20" s="51">
        <v>0.5</v>
      </c>
      <c r="D20" s="51">
        <v>0.5</v>
      </c>
      <c r="E20" s="51">
        <v>0.5</v>
      </c>
    </row>
    <row r="21" spans="1:5" ht="39" customHeight="1">
      <c r="A21" s="42" t="s">
        <v>99</v>
      </c>
      <c r="B21" s="46" t="s">
        <v>239</v>
      </c>
      <c r="C21" s="46" t="s">
        <v>239</v>
      </c>
      <c r="D21" s="46" t="s">
        <v>239</v>
      </c>
      <c r="E21" s="46" t="s">
        <v>239</v>
      </c>
    </row>
    <row r="22" spans="1:5" ht="39" customHeight="1">
      <c r="A22" s="42" t="s">
        <v>100</v>
      </c>
      <c r="B22" s="63" t="s">
        <v>240</v>
      </c>
      <c r="C22" s="63" t="s">
        <v>240</v>
      </c>
      <c r="D22" s="63" t="s">
        <v>240</v>
      </c>
      <c r="E22" s="63" t="s">
        <v>240</v>
      </c>
    </row>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sheetData>
  <mergeCells count="1">
    <mergeCell ref="A1:E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35"/>
  <sheetViews>
    <sheetView topLeftCell="D4" zoomScaleNormal="100" workbookViewId="0">
      <selection activeCell="E25" sqref="E25"/>
    </sheetView>
  </sheetViews>
  <sheetFormatPr defaultColWidth="9.140625" defaultRowHeight="14.25"/>
  <cols>
    <col min="1" max="1" width="32.42578125" style="1" customWidth="1"/>
    <col min="2" max="5" width="112.140625" style="1" customWidth="1"/>
    <col min="6" max="16384" width="9.140625" style="1"/>
  </cols>
  <sheetData>
    <row r="1" spans="1:5" ht="48" customHeight="1">
      <c r="A1" s="56" t="s">
        <v>117</v>
      </c>
      <c r="B1" s="56"/>
      <c r="C1" s="56"/>
      <c r="D1" s="56"/>
      <c r="E1" s="56"/>
    </row>
    <row r="2" spans="1:5" ht="42.75" customHeight="1">
      <c r="A2" s="56"/>
      <c r="B2" s="56"/>
      <c r="C2" s="56"/>
      <c r="D2" s="56"/>
      <c r="E2" s="56"/>
    </row>
    <row r="3" spans="1:5" ht="3.75" customHeight="1"/>
    <row r="4" spans="1:5" ht="24.75" customHeight="1">
      <c r="A4" s="40" t="s">
        <v>83</v>
      </c>
      <c r="B4" s="41" t="s">
        <v>104</v>
      </c>
      <c r="C4" s="44" t="s">
        <v>120</v>
      </c>
      <c r="D4" s="43" t="s">
        <v>121</v>
      </c>
      <c r="E4" s="45" t="s">
        <v>122</v>
      </c>
    </row>
    <row r="5" spans="1:5" ht="39" customHeight="1">
      <c r="A5" s="42" t="s">
        <v>84</v>
      </c>
      <c r="B5" s="46">
        <v>62</v>
      </c>
      <c r="C5" s="46">
        <v>62</v>
      </c>
      <c r="D5" s="46">
        <v>62</v>
      </c>
      <c r="E5" s="46">
        <v>62</v>
      </c>
    </row>
    <row r="6" spans="1:5" ht="39" customHeight="1">
      <c r="A6" s="42" t="s">
        <v>111</v>
      </c>
      <c r="B6" s="46" t="s">
        <v>116</v>
      </c>
      <c r="C6" s="46" t="s">
        <v>134</v>
      </c>
      <c r="D6" s="46" t="s">
        <v>223</v>
      </c>
      <c r="E6" s="46" t="s">
        <v>135</v>
      </c>
    </row>
    <row r="7" spans="1:5" ht="39" customHeight="1">
      <c r="A7" s="42" t="s">
        <v>85</v>
      </c>
      <c r="B7" s="47" t="s">
        <v>103</v>
      </c>
      <c r="C7" s="47" t="s">
        <v>103</v>
      </c>
      <c r="D7" s="47" t="s">
        <v>103</v>
      </c>
      <c r="E7" s="47" t="s">
        <v>103</v>
      </c>
    </row>
    <row r="8" spans="1:5" ht="39" customHeight="1">
      <c r="A8" s="42" t="s">
        <v>86</v>
      </c>
      <c r="B8" s="47">
        <v>2</v>
      </c>
      <c r="C8" s="47">
        <v>2</v>
      </c>
      <c r="D8" s="47">
        <v>2</v>
      </c>
      <c r="E8" s="47">
        <v>2</v>
      </c>
    </row>
    <row r="9" spans="1:5" ht="39" customHeight="1">
      <c r="A9" s="42" t="s">
        <v>87</v>
      </c>
      <c r="B9" s="46" t="s">
        <v>110</v>
      </c>
      <c r="C9" s="46" t="s">
        <v>225</v>
      </c>
      <c r="D9" s="46" t="s">
        <v>224</v>
      </c>
      <c r="E9" s="54" t="s">
        <v>203</v>
      </c>
    </row>
    <row r="10" spans="1:5" ht="315.75" customHeight="1">
      <c r="A10" s="42" t="s">
        <v>88</v>
      </c>
      <c r="B10" s="49" t="s">
        <v>130</v>
      </c>
      <c r="C10" s="49" t="s">
        <v>125</v>
      </c>
      <c r="D10" s="49" t="s">
        <v>141</v>
      </c>
      <c r="E10" s="49" t="s">
        <v>231</v>
      </c>
    </row>
    <row r="11" spans="1:5" ht="243" customHeight="1">
      <c r="A11" s="42" t="s">
        <v>89</v>
      </c>
      <c r="B11" s="49" t="s">
        <v>235</v>
      </c>
      <c r="C11" s="49" t="s">
        <v>226</v>
      </c>
      <c r="D11" s="49" t="s">
        <v>227</v>
      </c>
      <c r="E11" s="49" t="s">
        <v>232</v>
      </c>
    </row>
    <row r="12" spans="1:5" ht="39" customHeight="1">
      <c r="A12" s="42" t="s">
        <v>90</v>
      </c>
      <c r="B12" s="48" t="s">
        <v>182</v>
      </c>
      <c r="C12" s="49" t="s">
        <v>186</v>
      </c>
      <c r="D12" s="55" t="s">
        <v>187</v>
      </c>
      <c r="E12" s="52" t="s">
        <v>206</v>
      </c>
    </row>
    <row r="13" spans="1:5" ht="39" customHeight="1">
      <c r="A13" s="42" t="s">
        <v>91</v>
      </c>
      <c r="B13" s="46" t="s">
        <v>106</v>
      </c>
      <c r="C13" s="46" t="s">
        <v>185</v>
      </c>
      <c r="D13" s="46" t="s">
        <v>184</v>
      </c>
      <c r="E13" s="46" t="s">
        <v>204</v>
      </c>
    </row>
    <row r="14" spans="1:5" ht="39" customHeight="1">
      <c r="A14" s="42" t="s">
        <v>92</v>
      </c>
      <c r="B14" s="46" t="s">
        <v>160</v>
      </c>
      <c r="C14" s="46" t="s">
        <v>160</v>
      </c>
      <c r="D14" s="46" t="s">
        <v>160</v>
      </c>
      <c r="E14" s="46" t="s">
        <v>160</v>
      </c>
    </row>
    <row r="15" spans="1:5" ht="39" customHeight="1">
      <c r="A15" s="42" t="s">
        <v>93</v>
      </c>
      <c r="B15" s="46" t="s">
        <v>161</v>
      </c>
      <c r="C15" s="46" t="s">
        <v>161</v>
      </c>
      <c r="D15" s="46" t="s">
        <v>161</v>
      </c>
      <c r="E15" s="46" t="s">
        <v>161</v>
      </c>
    </row>
    <row r="16" spans="1:5" ht="39" customHeight="1">
      <c r="A16" s="42" t="s">
        <v>94</v>
      </c>
      <c r="B16" s="46" t="s">
        <v>162</v>
      </c>
      <c r="C16" s="46" t="s">
        <v>162</v>
      </c>
      <c r="D16" s="46" t="s">
        <v>162</v>
      </c>
      <c r="E16" s="46" t="s">
        <v>162</v>
      </c>
    </row>
    <row r="17" spans="1:5" ht="39" customHeight="1">
      <c r="A17" s="42" t="s">
        <v>95</v>
      </c>
      <c r="B17" s="46" t="s">
        <v>107</v>
      </c>
      <c r="C17" s="46" t="s">
        <v>107</v>
      </c>
      <c r="D17" s="46" t="s">
        <v>107</v>
      </c>
      <c r="E17" s="46" t="s">
        <v>107</v>
      </c>
    </row>
    <row r="18" spans="1:5" ht="39" customHeight="1">
      <c r="A18" s="42" t="s">
        <v>96</v>
      </c>
      <c r="B18" s="50" t="s">
        <v>236</v>
      </c>
      <c r="C18" s="50" t="s">
        <v>236</v>
      </c>
      <c r="D18" s="50" t="s">
        <v>236</v>
      </c>
      <c r="E18" s="50" t="s">
        <v>236</v>
      </c>
    </row>
    <row r="19" spans="1:5" ht="39" customHeight="1">
      <c r="A19" s="42" t="s">
        <v>97</v>
      </c>
      <c r="B19" s="51">
        <v>0.3</v>
      </c>
      <c r="C19" s="51">
        <v>0.3</v>
      </c>
      <c r="D19" s="51">
        <v>0.3</v>
      </c>
      <c r="E19" s="51">
        <v>0.3</v>
      </c>
    </row>
    <row r="20" spans="1:5" ht="39" customHeight="1">
      <c r="A20" s="42" t="s">
        <v>98</v>
      </c>
      <c r="B20" s="51">
        <v>0.7</v>
      </c>
      <c r="C20" s="51">
        <v>0.7</v>
      </c>
      <c r="D20" s="51">
        <v>0.7</v>
      </c>
      <c r="E20" s="51">
        <v>0.7</v>
      </c>
    </row>
    <row r="21" spans="1:5" ht="39" customHeight="1">
      <c r="A21" s="42" t="s">
        <v>99</v>
      </c>
      <c r="B21" s="46" t="s">
        <v>151</v>
      </c>
      <c r="C21" s="46" t="s">
        <v>151</v>
      </c>
      <c r="D21" s="46" t="s">
        <v>151</v>
      </c>
      <c r="E21" s="46" t="s">
        <v>151</v>
      </c>
    </row>
    <row r="22" spans="1:5" ht="39" customHeight="1">
      <c r="A22" s="42" t="s">
        <v>100</v>
      </c>
      <c r="B22" s="63" t="s">
        <v>240</v>
      </c>
      <c r="C22" s="63" t="s">
        <v>240</v>
      </c>
      <c r="D22" s="63" t="s">
        <v>240</v>
      </c>
      <c r="E22" s="63" t="s">
        <v>240</v>
      </c>
    </row>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sheetData>
  <mergeCells count="1">
    <mergeCell ref="A1: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5"/>
  <sheetViews>
    <sheetView topLeftCell="A13" zoomScaleNormal="100" workbookViewId="0">
      <selection activeCell="B22" sqref="B22:E22"/>
    </sheetView>
  </sheetViews>
  <sheetFormatPr defaultColWidth="9.140625" defaultRowHeight="14.25"/>
  <cols>
    <col min="1" max="1" width="32.42578125" style="1" customWidth="1"/>
    <col min="2" max="5" width="112.140625" style="1" customWidth="1"/>
    <col min="6" max="16384" width="9.140625" style="1"/>
  </cols>
  <sheetData>
    <row r="1" spans="1:5" ht="48" customHeight="1">
      <c r="A1" s="56" t="s">
        <v>118</v>
      </c>
      <c r="B1" s="56"/>
      <c r="C1" s="56"/>
      <c r="D1" s="56"/>
      <c r="E1" s="56"/>
    </row>
    <row r="2" spans="1:5" ht="42.75" customHeight="1">
      <c r="A2" s="56"/>
      <c r="B2" s="56"/>
      <c r="C2" s="56"/>
      <c r="D2" s="56"/>
      <c r="E2" s="56"/>
    </row>
    <row r="3" spans="1:5" ht="3.75" customHeight="1"/>
    <row r="4" spans="1:5" ht="24.75" customHeight="1">
      <c r="A4" s="40" t="s">
        <v>83</v>
      </c>
      <c r="B4" s="41" t="s">
        <v>104</v>
      </c>
      <c r="C4" s="44" t="s">
        <v>120</v>
      </c>
      <c r="D4" s="43" t="s">
        <v>121</v>
      </c>
      <c r="E4" s="45" t="s">
        <v>122</v>
      </c>
    </row>
    <row r="5" spans="1:5" ht="39" customHeight="1">
      <c r="A5" s="42" t="s">
        <v>84</v>
      </c>
      <c r="B5" s="46">
        <v>63</v>
      </c>
      <c r="C5" s="46">
        <v>63</v>
      </c>
      <c r="D5" s="46">
        <v>63</v>
      </c>
      <c r="E5" s="46">
        <v>63</v>
      </c>
    </row>
    <row r="6" spans="1:5" ht="39" customHeight="1">
      <c r="A6" s="42" t="s">
        <v>111</v>
      </c>
      <c r="B6" s="46" t="s">
        <v>119</v>
      </c>
      <c r="C6" s="46" t="s">
        <v>136</v>
      </c>
      <c r="D6" s="46" t="s">
        <v>137</v>
      </c>
      <c r="E6" s="46" t="s">
        <v>138</v>
      </c>
    </row>
    <row r="7" spans="1:5" ht="39" customHeight="1">
      <c r="A7" s="42" t="s">
        <v>85</v>
      </c>
      <c r="B7" s="47">
        <v>4</v>
      </c>
      <c r="C7" s="47">
        <v>4</v>
      </c>
      <c r="D7" s="47">
        <v>4</v>
      </c>
      <c r="E7" s="47">
        <v>4</v>
      </c>
    </row>
    <row r="8" spans="1:5" ht="39" customHeight="1">
      <c r="A8" s="42" t="s">
        <v>86</v>
      </c>
      <c r="B8" s="47">
        <v>3</v>
      </c>
      <c r="C8" s="47">
        <v>3</v>
      </c>
      <c r="D8" s="47">
        <v>3</v>
      </c>
      <c r="E8" s="47">
        <v>3</v>
      </c>
    </row>
    <row r="9" spans="1:5" ht="39" customHeight="1">
      <c r="A9" s="42" t="s">
        <v>87</v>
      </c>
      <c r="B9" s="46" t="s">
        <v>214</v>
      </c>
      <c r="C9" s="48" t="s">
        <v>213</v>
      </c>
      <c r="D9" s="48" t="s">
        <v>212</v>
      </c>
      <c r="E9" s="46" t="s">
        <v>211</v>
      </c>
    </row>
    <row r="10" spans="1:5" ht="315.75" customHeight="1">
      <c r="A10" s="42" t="s">
        <v>88</v>
      </c>
      <c r="B10" s="49" t="s">
        <v>131</v>
      </c>
      <c r="C10" s="49" t="s">
        <v>126</v>
      </c>
      <c r="D10" s="49" t="s">
        <v>142</v>
      </c>
      <c r="E10" s="49" t="s">
        <v>145</v>
      </c>
    </row>
    <row r="11" spans="1:5" ht="243" customHeight="1">
      <c r="A11" s="42" t="s">
        <v>89</v>
      </c>
      <c r="B11" s="49" t="s">
        <v>147</v>
      </c>
      <c r="C11" s="49" t="s">
        <v>127</v>
      </c>
      <c r="D11" s="49" t="s">
        <v>143</v>
      </c>
      <c r="E11" s="49" t="s">
        <v>146</v>
      </c>
    </row>
    <row r="12" spans="1:5" ht="39" customHeight="1">
      <c r="A12" s="42" t="s">
        <v>90</v>
      </c>
      <c r="B12" s="48" t="s">
        <v>215</v>
      </c>
      <c r="C12" s="48" t="s">
        <v>183</v>
      </c>
      <c r="D12" s="48" t="s">
        <v>181</v>
      </c>
      <c r="E12" s="48" t="s">
        <v>205</v>
      </c>
    </row>
    <row r="13" spans="1:5" ht="39" customHeight="1">
      <c r="A13" s="42" t="s">
        <v>91</v>
      </c>
      <c r="B13" s="46" t="s">
        <v>196</v>
      </c>
      <c r="C13" s="46" t="s">
        <v>196</v>
      </c>
      <c r="D13" s="46" t="s">
        <v>210</v>
      </c>
      <c r="E13" s="46" t="s">
        <v>202</v>
      </c>
    </row>
    <row r="14" spans="1:5" ht="39" customHeight="1">
      <c r="A14" s="42" t="s">
        <v>92</v>
      </c>
      <c r="B14" s="46" t="s">
        <v>166</v>
      </c>
      <c r="C14" s="46" t="s">
        <v>166</v>
      </c>
      <c r="D14" s="46" t="s">
        <v>166</v>
      </c>
      <c r="E14" s="46" t="s">
        <v>166</v>
      </c>
    </row>
    <row r="15" spans="1:5" ht="39" customHeight="1">
      <c r="A15" s="42" t="s">
        <v>93</v>
      </c>
      <c r="B15" s="46" t="s">
        <v>165</v>
      </c>
      <c r="C15" s="46" t="s">
        <v>165</v>
      </c>
      <c r="D15" s="46" t="s">
        <v>165</v>
      </c>
      <c r="E15" s="46" t="s">
        <v>165</v>
      </c>
    </row>
    <row r="16" spans="1:5" ht="39" customHeight="1">
      <c r="A16" s="42" t="s">
        <v>94</v>
      </c>
      <c r="B16" s="46" t="s">
        <v>164</v>
      </c>
      <c r="C16" s="46" t="s">
        <v>164</v>
      </c>
      <c r="D16" s="46" t="s">
        <v>164</v>
      </c>
      <c r="E16" s="46" t="s">
        <v>164</v>
      </c>
    </row>
    <row r="17" spans="1:5" ht="39" customHeight="1">
      <c r="A17" s="42" t="s">
        <v>95</v>
      </c>
      <c r="B17" s="46" t="s">
        <v>163</v>
      </c>
      <c r="C17" s="46" t="s">
        <v>209</v>
      </c>
      <c r="D17" s="46" t="s">
        <v>208</v>
      </c>
      <c r="E17" s="46" t="s">
        <v>207</v>
      </c>
    </row>
    <row r="18" spans="1:5" ht="39" customHeight="1">
      <c r="A18" s="42" t="s">
        <v>96</v>
      </c>
      <c r="B18" s="50" t="s">
        <v>238</v>
      </c>
      <c r="C18" s="50" t="s">
        <v>238</v>
      </c>
      <c r="D18" s="50" t="s">
        <v>238</v>
      </c>
      <c r="E18" s="50" t="s">
        <v>238</v>
      </c>
    </row>
    <row r="19" spans="1:5" ht="39" customHeight="1">
      <c r="A19" s="42" t="s">
        <v>97</v>
      </c>
      <c r="B19" s="51">
        <v>0.3</v>
      </c>
      <c r="C19" s="51">
        <v>0.3</v>
      </c>
      <c r="D19" s="51">
        <v>0.3</v>
      </c>
      <c r="E19" s="51">
        <v>0.3</v>
      </c>
    </row>
    <row r="20" spans="1:5" ht="39" customHeight="1">
      <c r="A20" s="42" t="s">
        <v>98</v>
      </c>
      <c r="B20" s="51">
        <v>0.7</v>
      </c>
      <c r="C20" s="51">
        <v>0.7</v>
      </c>
      <c r="D20" s="51">
        <v>0.7</v>
      </c>
      <c r="E20" s="51">
        <v>0.7</v>
      </c>
    </row>
    <row r="21" spans="1:5" ht="39" customHeight="1">
      <c r="A21" s="42" t="s">
        <v>99</v>
      </c>
      <c r="B21" s="46" t="s">
        <v>102</v>
      </c>
      <c r="C21" s="46" t="s">
        <v>102</v>
      </c>
      <c r="D21" s="46" t="s">
        <v>102</v>
      </c>
      <c r="E21" s="46" t="s">
        <v>102</v>
      </c>
    </row>
    <row r="22" spans="1:5" ht="39" customHeight="1">
      <c r="A22" s="42" t="s">
        <v>100</v>
      </c>
      <c r="B22" s="63" t="s">
        <v>240</v>
      </c>
      <c r="C22" s="63" t="s">
        <v>240</v>
      </c>
      <c r="D22" s="63" t="s">
        <v>240</v>
      </c>
      <c r="E22" s="63" t="s">
        <v>240</v>
      </c>
    </row>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sheetData>
  <mergeCells count="1">
    <mergeCell ref="A1:E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f46f8-6f22-4b42-b6e3-3d1db43f7976" xsi:nil="true"/>
    <lcf76f155ced4ddcb4097134ff3c332f xmlns="837da5c6-b8ac-4ab5-b529-4c1f6e4800e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C738ACF3CC8E4898BACE5D028ACF70" ma:contentTypeVersion="16" ma:contentTypeDescription="Create a new document." ma:contentTypeScope="" ma:versionID="9948452357e8df0d521e38e93fd257db">
  <xsd:schema xmlns:xsd="http://www.w3.org/2001/XMLSchema" xmlns:xs="http://www.w3.org/2001/XMLSchema" xmlns:p="http://schemas.microsoft.com/office/2006/metadata/properties" xmlns:ns2="837da5c6-b8ac-4ab5-b529-4c1f6e4800ef" xmlns:ns3="97ef46f8-6f22-4b42-b6e3-3d1db43f7976" targetNamespace="http://schemas.microsoft.com/office/2006/metadata/properties" ma:root="true" ma:fieldsID="00ceece352479f2a81322bf20a766cdd" ns2:_="" ns3:_="">
    <xsd:import namespace="837da5c6-b8ac-4ab5-b529-4c1f6e4800ef"/>
    <xsd:import namespace="97ef46f8-6f22-4b42-b6e3-3d1db43f797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da5c6-b8ac-4ab5-b529-4c1f6e480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f86bdb4-7981-4255-b827-d75b1289581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ef46f8-6f22-4b42-b6e3-3d1db43f797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286df3-16a0-4a9d-936c-1e730d5dd4ac}" ma:internalName="TaxCatchAll" ma:showField="CatchAllData" ma:web="97ef46f8-6f22-4b42-b6e3-3d1db43f79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8EF25-1EE6-4F26-95A4-BEC50227A40C}">
  <ds:schemaRefs>
    <ds:schemaRef ds:uri="http://schemas.microsoft.com/office/2006/documentManagement/types"/>
    <ds:schemaRef ds:uri="http://schemas.openxmlformats.org/package/2006/metadata/core-properties"/>
    <ds:schemaRef ds:uri="http://purl.org/dc/terms/"/>
    <ds:schemaRef ds:uri="http://purl.org/dc/dcmitype/"/>
    <ds:schemaRef ds:uri="http://schemas.microsoft.com/office/2006/metadata/properties"/>
    <ds:schemaRef ds:uri="http://schemas.microsoft.com/office/infopath/2007/PartnerControls"/>
    <ds:schemaRef ds:uri="http://www.w3.org/XML/1998/namespace"/>
    <ds:schemaRef ds:uri="97ef46f8-6f22-4b42-b6e3-3d1db43f7976"/>
    <ds:schemaRef ds:uri="837da5c6-b8ac-4ab5-b529-4c1f6e4800ef"/>
    <ds:schemaRef ds:uri="http://purl.org/dc/elements/1.1/"/>
  </ds:schemaRefs>
</ds:datastoreItem>
</file>

<file path=customXml/itemProps2.xml><?xml version="1.0" encoding="utf-8"?>
<ds:datastoreItem xmlns:ds="http://schemas.openxmlformats.org/officeDocument/2006/customXml" ds:itemID="{8940378A-28D5-4FAA-8394-6DD4B295AD23}">
  <ds:schemaRefs>
    <ds:schemaRef ds:uri="http://schemas.microsoft.com/sharepoint/v3/contenttype/forms"/>
  </ds:schemaRefs>
</ds:datastoreItem>
</file>

<file path=customXml/itemProps3.xml><?xml version="1.0" encoding="utf-8"?>
<ds:datastoreItem xmlns:ds="http://schemas.openxmlformats.org/officeDocument/2006/customXml" ds:itemID="{18D46BB7-DEBF-470B-ADB9-9D1419DCD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da5c6-b8ac-4ab5-b529-4c1f6e4800ef"/>
    <ds:schemaRef ds:uri="97ef46f8-6f22-4b42-b6e3-3d1db43f7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Numeracija staza</vt:lpstr>
      <vt:lpstr>MTB staze</vt:lpstr>
      <vt:lpstr>KAŠTELA 1</vt:lpstr>
      <vt:lpstr>KAŠTELA 2</vt:lpstr>
      <vt:lpstr>KAŠTELA 3</vt:lpstr>
      <vt:lpstr>KAŠTELA 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Musulin</dc:creator>
  <cp:lastModifiedBy>Bernard Musulin</cp:lastModifiedBy>
  <cp:lastPrinted>2022-05-08T16:56:22Z</cp:lastPrinted>
  <dcterms:created xsi:type="dcterms:W3CDTF">2022-02-16T11:12:38Z</dcterms:created>
  <dcterms:modified xsi:type="dcterms:W3CDTF">2023-04-19T11:25:06Z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0x01010030C738ACF3CC8E4898BACE5D028ACF70</vt:lpwstr>
  </property>
</Properties>
</file>